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9570" windowHeight="4500" firstSheet="1" activeTab="1"/>
  </bookViews>
  <sheets>
    <sheet name="income statement" sheetId="1" r:id="rId1"/>
    <sheet name="balance sheet" sheetId="2" r:id="rId2"/>
    <sheet name="Sheet 1" sheetId="3" r:id="rId3"/>
    <sheet name="Sheet2" sheetId="4" r:id="rId4"/>
    <sheet name="Sheet3" sheetId="5" r:id="rId5"/>
  </sheets>
  <definedNames>
    <definedName name="_xlnm.Print_Area" localSheetId="1">'balance sheet'!$B$3:$I$55</definedName>
    <definedName name="_xlnm.Print_Area" localSheetId="0">'income statement'!$A$65:$N$89</definedName>
    <definedName name="_xlnm.Print_Area" localSheetId="2">'Sheet 1'!$A$52:$K$98</definedName>
    <definedName name="_xlnm.Print_Area" localSheetId="4">'Sheet3'!$B$4:$J$61</definedName>
    <definedName name="_xlnm.Print_Titles" localSheetId="0">'income statement'!$3:$5</definedName>
    <definedName name="_xlnm.Print_Titles" localSheetId="2">'Sheet 1'!$2:$4</definedName>
  </definedNames>
  <calcPr fullCalcOnLoad="1"/>
</workbook>
</file>

<file path=xl/sharedStrings.xml><?xml version="1.0" encoding="utf-8"?>
<sst xmlns="http://schemas.openxmlformats.org/spreadsheetml/2006/main" count="145" uniqueCount="103">
  <si>
    <t>CONSOLIDATED INCOME STATEMENT</t>
  </si>
  <si>
    <t>INDIVIDUAL QUARTER</t>
  </si>
  <si>
    <t xml:space="preserve">CURRENT </t>
  </si>
  <si>
    <t>YEAR</t>
  </si>
  <si>
    <t>QUARTER</t>
  </si>
  <si>
    <t>RM '000</t>
  </si>
  <si>
    <t>PRECEDING YEAR</t>
  </si>
  <si>
    <t>CORRESPONDING</t>
  </si>
  <si>
    <t>CUMULATIVE QUARTER</t>
  </si>
  <si>
    <t>TO DATE</t>
  </si>
  <si>
    <t>PERIOD</t>
  </si>
  <si>
    <t>(a)</t>
  </si>
  <si>
    <t>(b)</t>
  </si>
  <si>
    <t>Investment income</t>
  </si>
  <si>
    <t>Other income including interest income</t>
  </si>
  <si>
    <t>exceptional items, income tax, minority</t>
  </si>
  <si>
    <t>interests and extraordinary items.</t>
  </si>
  <si>
    <t>Depreciation and amortisation</t>
  </si>
  <si>
    <t>(d)</t>
  </si>
  <si>
    <t>Exceptional items</t>
  </si>
  <si>
    <t>(e)</t>
  </si>
  <si>
    <t>minority interests and extraordinary items.</t>
  </si>
  <si>
    <t>(f)</t>
  </si>
  <si>
    <t>(g)</t>
  </si>
  <si>
    <t>and extraordinary items</t>
  </si>
  <si>
    <t>(h)</t>
  </si>
  <si>
    <t xml:space="preserve">    deducting minority interest</t>
  </si>
  <si>
    <t>(ii) Less minority interests</t>
  </si>
  <si>
    <t>(j)</t>
  </si>
  <si>
    <t>(k)</t>
  </si>
  <si>
    <t>(i) Extraordinary items</t>
  </si>
  <si>
    <t>(i)</t>
  </si>
  <si>
    <t>(c)</t>
  </si>
  <si>
    <t>(iii) Extraordinary items attributable</t>
  </si>
  <si>
    <t xml:space="preserve">      to members of the company</t>
  </si>
  <si>
    <t>(l)</t>
  </si>
  <si>
    <t>deducting any provision for preference</t>
  </si>
  <si>
    <t>dividend, if any :-</t>
  </si>
  <si>
    <t xml:space="preserve">     ordinary shares)(sen)</t>
  </si>
  <si>
    <t>CONSOLIDATED BALANCE SHEET</t>
  </si>
  <si>
    <t>Investment in Associated Companies</t>
  </si>
  <si>
    <t>Current Assets</t>
  </si>
  <si>
    <t>Short Term Investments</t>
  </si>
  <si>
    <t>Cash</t>
  </si>
  <si>
    <t>Current Liablities</t>
  </si>
  <si>
    <t>Short Term Borrowings</t>
  </si>
  <si>
    <t>Trade Creditors</t>
  </si>
  <si>
    <t>Other Creditors</t>
  </si>
  <si>
    <t>Net Current Assets or Current Liabilities</t>
  </si>
  <si>
    <t>Shareholders' Funds</t>
  </si>
  <si>
    <t>Share Capital</t>
  </si>
  <si>
    <t>Share Premium</t>
  </si>
  <si>
    <t>Revaluation Reserve</t>
  </si>
  <si>
    <t>Capital Reserve</t>
  </si>
  <si>
    <t>Statutory Reserve</t>
  </si>
  <si>
    <t>Retained Profit</t>
  </si>
  <si>
    <t>(i) Basic (based on 59,999,997</t>
  </si>
  <si>
    <t xml:space="preserve">          ordinary shares) (sen)</t>
  </si>
  <si>
    <t>PENAS CORPORATION BERHAD</t>
  </si>
  <si>
    <t>(Incorporated in Malaysia)</t>
  </si>
  <si>
    <t>(ii) Fully diluted (based on 59,999,997</t>
  </si>
  <si>
    <t>Dividend Payable</t>
  </si>
  <si>
    <t>Amount Due to Directors</t>
  </si>
  <si>
    <t>Provision for Taxation</t>
  </si>
  <si>
    <t>Others Debtors</t>
  </si>
  <si>
    <t>(THE FIGURES HAVE NOT BEEN AUDITED)</t>
  </si>
  <si>
    <t>(COMPANY NO:331867-A)</t>
  </si>
  <si>
    <t>(COMPANY NO: 331867-A)</t>
  </si>
  <si>
    <t xml:space="preserve">QUARTERLY REPORT ON CONSOLIDATED RESULTS </t>
  </si>
  <si>
    <t>CONSOLIDATED INCOME STATEMENT (CONT'D)</t>
  </si>
  <si>
    <t>AS AT END OF</t>
  </si>
  <si>
    <t>CURRENT QUARTER</t>
  </si>
  <si>
    <t>AS AT PRECEDING</t>
  </si>
  <si>
    <t>FINANCIAL YEAR END</t>
  </si>
  <si>
    <t>Net tangible assets per share (RM)</t>
  </si>
  <si>
    <t>(Audited)</t>
  </si>
  <si>
    <t>Amount Due From Customers</t>
  </si>
  <si>
    <t>31.12.01</t>
  </si>
  <si>
    <t>Revenue</t>
  </si>
  <si>
    <t>Finance cost</t>
  </si>
  <si>
    <t xml:space="preserve">Profit/(loss) before income tax, </t>
  </si>
  <si>
    <t>Share of profit and losses of associated companies</t>
  </si>
  <si>
    <t>Profit/(loss) before income tax, minority interests</t>
  </si>
  <si>
    <t>Income tax</t>
  </si>
  <si>
    <t xml:space="preserve">(i) Profit/(loss) after income tax before </t>
  </si>
  <si>
    <t>Net profit/(loss) from ordinary activities</t>
  </si>
  <si>
    <t>attributable to members of the company</t>
  </si>
  <si>
    <t>Net profit/(loss) attributable</t>
  </si>
  <si>
    <t xml:space="preserve"> to members of the company</t>
  </si>
  <si>
    <t>Earning per share based on 2(l) above after</t>
  </si>
  <si>
    <t>Property, plant and equipment</t>
  </si>
  <si>
    <t>Intangible assets</t>
  </si>
  <si>
    <t>Other long term assets</t>
  </si>
  <si>
    <t>Trade receivables</t>
  </si>
  <si>
    <t>Minority interest</t>
  </si>
  <si>
    <t>Long term borrowings</t>
  </si>
  <si>
    <t>Other long term liabilities</t>
  </si>
  <si>
    <t>Deferred taxation</t>
  </si>
  <si>
    <t>Profit/(loss) before finance cost,</t>
  </si>
  <si>
    <t>depreciation and amortisation,</t>
  </si>
  <si>
    <t xml:space="preserve"> FOR THE FINANCIAL PERIOD ENDED 31 MARCH 2002</t>
  </si>
  <si>
    <t>31.03.02</t>
  </si>
  <si>
    <t>31.03.01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</si>
</sst>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0_);[Red]\(#,##0.000\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_(* #,##0.00000000_);_(* \(#,##0.00000000\);_(* &quot;-&quot;??_);_(@_)"/>
    <numFmt numFmtId="173" formatCode="#,##0.0000_);[Red]\(#,##0.0000\)"/>
    <numFmt numFmtId="174" formatCode="#,##0.0_);[Red]\(#,##0.0\)"/>
    <numFmt numFmtId="175" formatCode="0.0"/>
    <numFmt numFmtId="176" formatCode="mmmm\-yy"/>
    <numFmt numFmtId="177" formatCode="0_);\(0\)"/>
    <numFmt numFmtId="178" formatCode="0_);[Red]\(0\)"/>
    <numFmt numFmtId="179" formatCode="0.00_);[Red]\(0.00\)"/>
    <numFmt numFmtId="180" formatCode="0.00_);\(0.00\)"/>
  </numFmts>
  <fonts count="15">
    <font>
      <sz val="10"/>
      <name val="Arial"/>
      <family val="0"/>
    </font>
    <font>
      <sz val="10"/>
      <name val="Garamond"/>
      <family val="1"/>
    </font>
    <font>
      <b/>
      <sz val="8"/>
      <name val="Garamond"/>
      <family val="1"/>
    </font>
    <font>
      <sz val="8"/>
      <name val="Garamond"/>
      <family val="1"/>
    </font>
    <font>
      <b/>
      <sz val="10"/>
      <name val="Garamond"/>
      <family val="1"/>
    </font>
    <font>
      <b/>
      <u val="single"/>
      <sz val="8"/>
      <name val="Garamond"/>
      <family val="1"/>
    </font>
    <font>
      <sz val="14"/>
      <name val="Garamond"/>
      <family val="1"/>
    </font>
    <font>
      <b/>
      <u val="single"/>
      <sz val="14"/>
      <name val="Garamond"/>
      <family val="1"/>
    </font>
    <font>
      <b/>
      <u val="single"/>
      <sz val="10"/>
      <name val="Garamond"/>
      <family val="1"/>
    </font>
    <font>
      <sz val="12"/>
      <name val="Garamond"/>
      <family val="1"/>
    </font>
    <font>
      <u val="single"/>
      <sz val="12"/>
      <name val="Garamond"/>
      <family val="1"/>
    </font>
    <font>
      <i/>
      <sz val="12"/>
      <name val="Garamond"/>
      <family val="1"/>
    </font>
    <font>
      <u val="single"/>
      <sz val="10"/>
      <name val="Garamond"/>
      <family val="1"/>
    </font>
    <font>
      <sz val="10"/>
      <color indexed="10"/>
      <name val="Garamond"/>
      <family val="1"/>
    </font>
    <font>
      <b/>
      <sz val="6"/>
      <name val="Garamond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5" fontId="2" fillId="0" borderId="0" xfId="15" applyNumberFormat="1" applyFont="1" applyAlignment="1">
      <alignment horizontal="center"/>
    </xf>
    <xf numFmtId="165" fontId="1" fillId="0" borderId="0" xfId="15" applyNumberFormat="1" applyFont="1" applyAlignment="1">
      <alignment/>
    </xf>
    <xf numFmtId="38" fontId="2" fillId="0" borderId="0" xfId="15" applyNumberFormat="1" applyFont="1" applyAlignment="1">
      <alignment horizontal="center"/>
    </xf>
    <xf numFmtId="38" fontId="1" fillId="0" borderId="0" xfId="15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38" fontId="1" fillId="0" borderId="1" xfId="15" applyNumberFormat="1" applyFont="1" applyBorder="1" applyAlignment="1">
      <alignment/>
    </xf>
    <xf numFmtId="38" fontId="1" fillId="0" borderId="2" xfId="15" applyNumberFormat="1" applyFont="1" applyBorder="1" applyAlignment="1">
      <alignment/>
    </xf>
    <xf numFmtId="38" fontId="1" fillId="0" borderId="3" xfId="15" applyNumberFormat="1" applyFont="1" applyBorder="1" applyAlignment="1">
      <alignment/>
    </xf>
    <xf numFmtId="38" fontId="1" fillId="0" borderId="4" xfId="15" applyNumberFormat="1" applyFont="1" applyBorder="1" applyAlignment="1">
      <alignment/>
    </xf>
    <xf numFmtId="38" fontId="1" fillId="0" borderId="5" xfId="15" applyNumberFormat="1" applyFont="1" applyBorder="1" applyAlignment="1">
      <alignment/>
    </xf>
    <xf numFmtId="38" fontId="1" fillId="0" borderId="0" xfId="15" applyNumberFormat="1" applyFont="1" applyBorder="1" applyAlignment="1">
      <alignment/>
    </xf>
    <xf numFmtId="38" fontId="1" fillId="0" borderId="6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8" fontId="1" fillId="0" borderId="7" xfId="15" applyNumberFormat="1" applyFont="1" applyBorder="1" applyAlignment="1">
      <alignment/>
    </xf>
    <xf numFmtId="40" fontId="1" fillId="0" borderId="0" xfId="15" applyNumberFormat="1" applyFont="1" applyAlignment="1">
      <alignment/>
    </xf>
    <xf numFmtId="165" fontId="1" fillId="0" borderId="3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8" xfId="15" applyNumberFormat="1" applyFont="1" applyBorder="1" applyAlignment="1">
      <alignment/>
    </xf>
    <xf numFmtId="165" fontId="1" fillId="0" borderId="9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5" fontId="2" fillId="0" borderId="0" xfId="15" applyNumberFormat="1" applyFont="1" applyBorder="1" applyAlignment="1">
      <alignment horizontal="center"/>
    </xf>
    <xf numFmtId="165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165" fontId="1" fillId="0" borderId="0" xfId="15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5" fontId="4" fillId="0" borderId="0" xfId="15" applyNumberFormat="1" applyFont="1" applyAlignment="1">
      <alignment horizontal="center"/>
    </xf>
    <xf numFmtId="43" fontId="1" fillId="0" borderId="0" xfId="15" applyFont="1" applyAlignment="1">
      <alignment/>
    </xf>
    <xf numFmtId="165" fontId="1" fillId="0" borderId="0" xfId="15" applyNumberFormat="1" applyFont="1" applyBorder="1" applyAlignment="1">
      <alignment horizontal="center"/>
    </xf>
    <xf numFmtId="43" fontId="1" fillId="0" borderId="0" xfId="15" applyNumberFormat="1" applyFont="1" applyAlignment="1">
      <alignment/>
    </xf>
    <xf numFmtId="165" fontId="2" fillId="0" borderId="0" xfId="15" applyNumberFormat="1" applyFont="1" applyAlignment="1">
      <alignment horizontal="right"/>
    </xf>
    <xf numFmtId="165" fontId="1" fillId="0" borderId="10" xfId="15" applyNumberFormat="1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165" fontId="4" fillId="0" borderId="0" xfId="15" applyNumberFormat="1" applyFont="1" applyBorder="1" applyAlignment="1">
      <alignment horizontal="center"/>
    </xf>
    <xf numFmtId="165" fontId="1" fillId="0" borderId="2" xfId="15" applyNumberFormat="1" applyFont="1" applyBorder="1" applyAlignment="1">
      <alignment horizontal="center"/>
    </xf>
    <xf numFmtId="1" fontId="1" fillId="0" borderId="2" xfId="15" applyNumberFormat="1" applyFont="1" applyBorder="1" applyAlignment="1">
      <alignment/>
    </xf>
    <xf numFmtId="165" fontId="13" fillId="0" borderId="3" xfId="15" applyNumberFormat="1" applyFont="1" applyBorder="1" applyAlignment="1">
      <alignment horizontal="center"/>
    </xf>
    <xf numFmtId="165" fontId="13" fillId="0" borderId="4" xfId="15" applyNumberFormat="1" applyFont="1" applyBorder="1" applyAlignment="1">
      <alignment horizontal="center"/>
    </xf>
    <xf numFmtId="0" fontId="1" fillId="0" borderId="11" xfId="15" applyNumberFormat="1" applyFont="1" applyBorder="1" applyAlignment="1">
      <alignment/>
    </xf>
    <xf numFmtId="165" fontId="13" fillId="0" borderId="6" xfId="15" applyNumberFormat="1" applyFont="1" applyBorder="1" applyAlignment="1">
      <alignment horizontal="center"/>
    </xf>
    <xf numFmtId="0" fontId="1" fillId="0" borderId="6" xfId="15" applyNumberFormat="1" applyFont="1" applyBorder="1" applyAlignment="1">
      <alignment/>
    </xf>
    <xf numFmtId="0" fontId="1" fillId="0" borderId="3" xfId="15" applyNumberFormat="1" applyFont="1" applyBorder="1" applyAlignment="1">
      <alignment/>
    </xf>
    <xf numFmtId="0" fontId="1" fillId="0" borderId="4" xfId="15" applyNumberFormat="1" applyFont="1" applyBorder="1" applyAlignment="1">
      <alignment/>
    </xf>
    <xf numFmtId="0" fontId="1" fillId="0" borderId="5" xfId="15" applyNumberFormat="1" applyFont="1" applyBorder="1" applyAlignment="1">
      <alignment/>
    </xf>
    <xf numFmtId="43" fontId="1" fillId="0" borderId="0" xfId="15" applyFont="1" applyBorder="1" applyAlignment="1">
      <alignment horizontal="center"/>
    </xf>
    <xf numFmtId="37" fontId="1" fillId="0" borderId="2" xfId="15" applyNumberFormat="1" applyFont="1" applyBorder="1" applyAlignment="1">
      <alignment/>
    </xf>
    <xf numFmtId="38" fontId="1" fillId="0" borderId="1" xfId="15" applyNumberFormat="1" applyFont="1" applyBorder="1" applyAlignment="1">
      <alignment/>
    </xf>
    <xf numFmtId="38" fontId="1" fillId="0" borderId="5" xfId="15" applyNumberFormat="1" applyFont="1" applyBorder="1" applyAlignment="1">
      <alignment/>
    </xf>
    <xf numFmtId="38" fontId="1" fillId="0" borderId="3" xfId="15" applyNumberFormat="1" applyFont="1" applyBorder="1" applyAlignment="1">
      <alignment/>
    </xf>
    <xf numFmtId="38" fontId="1" fillId="0" borderId="4" xfId="15" applyNumberFormat="1" applyFont="1" applyBorder="1" applyAlignment="1">
      <alignment/>
    </xf>
    <xf numFmtId="38" fontId="1" fillId="0" borderId="6" xfId="15" applyNumberFormat="1" applyFont="1" applyBorder="1" applyAlignment="1">
      <alignment/>
    </xf>
    <xf numFmtId="38" fontId="1" fillId="0" borderId="7" xfId="15" applyNumberFormat="1" applyFont="1" applyBorder="1" applyAlignment="1">
      <alignment/>
    </xf>
    <xf numFmtId="165" fontId="13" fillId="0" borderId="0" xfId="15" applyNumberFormat="1" applyFont="1" applyAlignment="1">
      <alignment horizontal="center"/>
    </xf>
    <xf numFmtId="165" fontId="4" fillId="0" borderId="0" xfId="15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38" fontId="2" fillId="0" borderId="0" xfId="15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5" fontId="3" fillId="0" borderId="0" xfId="15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165" fontId="2" fillId="0" borderId="0" xfId="15" applyNumberFormat="1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5" fontId="14" fillId="0" borderId="0" xfId="15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5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5" fontId="1" fillId="0" borderId="0" xfId="0" applyNumberFormat="1" applyFont="1" applyBorder="1" applyAlignment="1" quotePrefix="1">
      <alignment/>
    </xf>
    <xf numFmtId="38" fontId="1" fillId="0" borderId="1" xfId="15" applyNumberFormat="1" applyFont="1" applyFill="1" applyBorder="1" applyAlignment="1">
      <alignment/>
    </xf>
    <xf numFmtId="41" fontId="1" fillId="0" borderId="0" xfId="15" applyNumberFormat="1" applyFont="1" applyBorder="1" applyAlignment="1">
      <alignment horizontal="right"/>
    </xf>
    <xf numFmtId="38" fontId="4" fillId="0" borderId="0" xfId="15" applyNumberFormat="1" applyFont="1" applyAlignment="1">
      <alignment horizontal="center"/>
    </xf>
    <xf numFmtId="178" fontId="1" fillId="0" borderId="1" xfId="15" applyNumberFormat="1" applyFont="1" applyBorder="1" applyAlignment="1">
      <alignment/>
    </xf>
    <xf numFmtId="43" fontId="13" fillId="0" borderId="0" xfId="15" applyNumberFormat="1" applyFont="1" applyAlignment="1">
      <alignment horizontal="center"/>
    </xf>
    <xf numFmtId="165" fontId="13" fillId="0" borderId="7" xfId="15" applyNumberFormat="1" applyFont="1" applyFill="1" applyBorder="1" applyAlignment="1">
      <alignment/>
    </xf>
    <xf numFmtId="43" fontId="13" fillId="0" borderId="0" xfId="15" applyFont="1" applyAlignment="1">
      <alignment horizontal="center"/>
    </xf>
    <xf numFmtId="165" fontId="13" fillId="0" borderId="5" xfId="15" applyNumberFormat="1" applyFont="1" applyBorder="1" applyAlignment="1">
      <alignment/>
    </xf>
    <xf numFmtId="165" fontId="1" fillId="0" borderId="4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165" fontId="7" fillId="0" borderId="0" xfId="15" applyNumberFormat="1" applyFont="1" applyAlignment="1">
      <alignment horizontal="center"/>
    </xf>
    <xf numFmtId="165" fontId="4" fillId="0" borderId="0" xfId="15" applyNumberFormat="1" applyFont="1" applyAlignment="1">
      <alignment horizontal="center"/>
    </xf>
    <xf numFmtId="165" fontId="2" fillId="0" borderId="0" xfId="15" applyNumberFormat="1" applyFont="1" applyAlignment="1">
      <alignment horizontal="center"/>
    </xf>
    <xf numFmtId="165" fontId="5" fillId="0" borderId="0" xfId="15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7" fillId="0" borderId="0" xfId="15" applyNumberFormat="1" applyFont="1" applyBorder="1" applyAlignment="1">
      <alignment horizontal="center"/>
    </xf>
    <xf numFmtId="165" fontId="4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8" fillId="0" borderId="0" xfId="15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5" fontId="8" fillId="0" borderId="0" xfId="15" applyNumberFormat="1" applyFont="1" applyBorder="1" applyAlignment="1">
      <alignment/>
    </xf>
    <xf numFmtId="0" fontId="8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90"/>
  <sheetViews>
    <sheetView zoomScale="72" zoomScaleNormal="72" workbookViewId="0" topLeftCell="A71">
      <selection activeCell="F62" sqref="F62"/>
    </sheetView>
  </sheetViews>
  <sheetFormatPr defaultColWidth="9.140625" defaultRowHeight="12.75"/>
  <cols>
    <col min="1" max="1" width="4.421875" style="1" customWidth="1"/>
    <col min="2" max="2" width="3.140625" style="1" customWidth="1"/>
    <col min="3" max="3" width="9.140625" style="2" customWidth="1"/>
    <col min="4" max="4" width="9.140625" style="1" customWidth="1"/>
    <col min="5" max="5" width="29.140625" style="1" customWidth="1"/>
    <col min="6" max="6" width="11.57421875" style="6" customWidth="1"/>
    <col min="7" max="7" width="3.57421875" style="1" customWidth="1"/>
    <col min="8" max="8" width="11.57421875" style="4" customWidth="1"/>
    <col min="9" max="9" width="3.8515625" style="1" customWidth="1"/>
    <col min="10" max="10" width="0.13671875" style="1" customWidth="1"/>
    <col min="11" max="11" width="12.57421875" style="6" customWidth="1"/>
    <col min="12" max="12" width="3.28125" style="1" customWidth="1"/>
    <col min="13" max="13" width="15.8515625" style="4" customWidth="1"/>
    <col min="14" max="14" width="4.00390625" style="1" customWidth="1"/>
    <col min="15" max="16384" width="9.140625" style="1" customWidth="1"/>
  </cols>
  <sheetData>
    <row r="3" spans="1:14" ht="18.75">
      <c r="A3" s="7"/>
      <c r="B3" s="7"/>
      <c r="C3" s="90" t="s">
        <v>58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3:14" ht="12.75">
      <c r="C4" s="91" t="s">
        <v>66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3:14" ht="12.75">
      <c r="C5" s="91" t="s">
        <v>59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ht="12.75">
      <c r="C6" s="8"/>
    </row>
    <row r="7" spans="3:14" ht="12.75">
      <c r="C7" s="91" t="s">
        <v>68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</row>
    <row r="8" spans="3:14" ht="12.75">
      <c r="C8" s="91" t="s">
        <v>100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</row>
    <row r="9" spans="3:14" ht="12.75">
      <c r="C9" s="92" t="s">
        <v>65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1" ht="12.75">
      <c r="C11" s="24" t="s">
        <v>0</v>
      </c>
    </row>
    <row r="13" spans="6:13" ht="12.75">
      <c r="F13" s="93" t="s">
        <v>1</v>
      </c>
      <c r="G13" s="93"/>
      <c r="H13" s="93"/>
      <c r="I13" s="2"/>
      <c r="J13" s="2"/>
      <c r="K13" s="93" t="s">
        <v>8</v>
      </c>
      <c r="L13" s="93"/>
      <c r="M13" s="93"/>
    </row>
    <row r="14" spans="6:13" ht="12.75">
      <c r="F14" s="5" t="s">
        <v>2</v>
      </c>
      <c r="G14" s="2"/>
      <c r="H14" s="3" t="s">
        <v>6</v>
      </c>
      <c r="I14" s="2"/>
      <c r="J14" s="2"/>
      <c r="K14" s="5" t="s">
        <v>2</v>
      </c>
      <c r="L14" s="2"/>
      <c r="M14" s="38" t="s">
        <v>6</v>
      </c>
    </row>
    <row r="15" spans="6:13" ht="12.75">
      <c r="F15" s="5" t="s">
        <v>3</v>
      </c>
      <c r="G15" s="2"/>
      <c r="H15" s="3" t="s">
        <v>7</v>
      </c>
      <c r="I15" s="2"/>
      <c r="J15" s="2"/>
      <c r="K15" s="5" t="s">
        <v>3</v>
      </c>
      <c r="L15" s="2"/>
      <c r="M15" s="38" t="s">
        <v>7</v>
      </c>
    </row>
    <row r="16" spans="6:13" ht="12.75">
      <c r="F16" s="5" t="s">
        <v>4</v>
      </c>
      <c r="G16" s="2"/>
      <c r="H16" s="3" t="s">
        <v>4</v>
      </c>
      <c r="I16" s="2"/>
      <c r="J16" s="2"/>
      <c r="K16" s="5" t="s">
        <v>9</v>
      </c>
      <c r="L16" s="2"/>
      <c r="M16" s="3" t="s">
        <v>10</v>
      </c>
    </row>
    <row r="17" spans="6:13" ht="12.75">
      <c r="F17" s="5" t="s">
        <v>101</v>
      </c>
      <c r="G17" s="2"/>
      <c r="H17" s="3" t="s">
        <v>102</v>
      </c>
      <c r="I17" s="2"/>
      <c r="J17" s="2"/>
      <c r="K17" s="5" t="s">
        <v>101</v>
      </c>
      <c r="L17" s="2"/>
      <c r="M17" s="3" t="s">
        <v>102</v>
      </c>
    </row>
    <row r="18" spans="6:13" ht="12.75">
      <c r="F18" s="5" t="s">
        <v>5</v>
      </c>
      <c r="G18" s="2"/>
      <c r="H18" s="3" t="s">
        <v>5</v>
      </c>
      <c r="I18" s="2"/>
      <c r="J18" s="2"/>
      <c r="K18" s="5" t="s">
        <v>5</v>
      </c>
      <c r="L18" s="2"/>
      <c r="M18" s="3" t="s">
        <v>5</v>
      </c>
    </row>
    <row r="19" spans="11:13" ht="12.75">
      <c r="K19" s="82"/>
      <c r="M19" s="34"/>
    </row>
    <row r="20" spans="1:13" ht="16.5" thickBot="1">
      <c r="A20" s="29">
        <v>1</v>
      </c>
      <c r="B20" s="29" t="s">
        <v>11</v>
      </c>
      <c r="C20" s="29" t="s">
        <v>78</v>
      </c>
      <c r="D20" s="29"/>
      <c r="E20" s="29"/>
      <c r="F20" s="10">
        <v>5509</v>
      </c>
      <c r="H20" s="43">
        <v>5737</v>
      </c>
      <c r="K20" s="10">
        <v>5509</v>
      </c>
      <c r="M20" s="43">
        <v>5737</v>
      </c>
    </row>
    <row r="21" spans="1:5" ht="15.75">
      <c r="A21" s="29"/>
      <c r="B21" s="29"/>
      <c r="C21" s="29"/>
      <c r="D21" s="29"/>
      <c r="E21" s="29"/>
    </row>
    <row r="22" spans="1:13" ht="16.5" thickBot="1">
      <c r="A22" s="29"/>
      <c r="B22" s="29" t="s">
        <v>12</v>
      </c>
      <c r="C22" s="29" t="s">
        <v>13</v>
      </c>
      <c r="D22" s="29"/>
      <c r="E22" s="29"/>
      <c r="F22" s="10">
        <v>0</v>
      </c>
      <c r="H22" s="54">
        <v>0</v>
      </c>
      <c r="K22" s="10">
        <v>0</v>
      </c>
      <c r="M22" s="44">
        <v>0</v>
      </c>
    </row>
    <row r="23" spans="1:5" ht="15.75">
      <c r="A23" s="29"/>
      <c r="B23" s="29"/>
      <c r="C23" s="29"/>
      <c r="D23" s="29"/>
      <c r="E23" s="29"/>
    </row>
    <row r="24" spans="1:13" ht="16.5" thickBot="1">
      <c r="A24" s="29"/>
      <c r="B24" s="29" t="s">
        <v>32</v>
      </c>
      <c r="C24" s="29" t="s">
        <v>14</v>
      </c>
      <c r="D24" s="29"/>
      <c r="E24" s="29"/>
      <c r="F24" s="10">
        <v>301</v>
      </c>
      <c r="H24" s="43">
        <v>378</v>
      </c>
      <c r="K24" s="10">
        <v>301</v>
      </c>
      <c r="M24" s="43">
        <v>378</v>
      </c>
    </row>
    <row r="25" spans="1:5" ht="15.75">
      <c r="A25" s="29"/>
      <c r="B25" s="29"/>
      <c r="C25" s="29"/>
      <c r="D25" s="29"/>
      <c r="E25" s="29"/>
    </row>
    <row r="26" spans="1:13" ht="15.75">
      <c r="A26" s="29">
        <v>2</v>
      </c>
      <c r="B26" s="29" t="s">
        <v>11</v>
      </c>
      <c r="C26" s="29" t="s">
        <v>98</v>
      </c>
      <c r="D26" s="29"/>
      <c r="E26" s="29"/>
      <c r="F26" s="6">
        <f>-4437+3366+605</f>
        <v>-466</v>
      </c>
      <c r="H26" s="36">
        <v>-269</v>
      </c>
      <c r="K26" s="6">
        <f>-4437+3366+605</f>
        <v>-466</v>
      </c>
      <c r="M26" s="81">
        <v>-269</v>
      </c>
    </row>
    <row r="27" spans="1:5" ht="15.75">
      <c r="A27" s="29"/>
      <c r="B27" s="29"/>
      <c r="C27" s="29" t="s">
        <v>99</v>
      </c>
      <c r="D27" s="29"/>
      <c r="E27" s="29"/>
    </row>
    <row r="28" spans="1:5" ht="15.75">
      <c r="A28" s="29"/>
      <c r="B28" s="29"/>
      <c r="C28" s="29" t="s">
        <v>15</v>
      </c>
      <c r="D28" s="29"/>
      <c r="E28" s="29"/>
    </row>
    <row r="29" spans="1:5" ht="15.75">
      <c r="A29" s="29"/>
      <c r="B29" s="29"/>
      <c r="C29" s="29" t="s">
        <v>16</v>
      </c>
      <c r="D29" s="29"/>
      <c r="E29" s="29"/>
    </row>
    <row r="30" spans="1:5" ht="15.75">
      <c r="A30" s="29"/>
      <c r="B30" s="29"/>
      <c r="C30" s="29"/>
      <c r="D30" s="29"/>
      <c r="E30" s="29"/>
    </row>
    <row r="31" spans="1:13" ht="15.75">
      <c r="A31" s="29"/>
      <c r="B31" s="29" t="s">
        <v>12</v>
      </c>
      <c r="C31" s="29" t="s">
        <v>79</v>
      </c>
      <c r="D31" s="29"/>
      <c r="E31" s="29"/>
      <c r="F31" s="11">
        <v>-3366</v>
      </c>
      <c r="H31" s="45">
        <v>-3217</v>
      </c>
      <c r="K31" s="11">
        <v>-3366</v>
      </c>
      <c r="M31" s="45">
        <v>-3217</v>
      </c>
    </row>
    <row r="32" spans="1:14" ht="15.75">
      <c r="A32" s="29"/>
      <c r="B32" s="29"/>
      <c r="C32" s="29"/>
      <c r="D32" s="29"/>
      <c r="E32" s="29"/>
      <c r="F32" s="12"/>
      <c r="H32" s="20"/>
      <c r="K32" s="12"/>
      <c r="M32" s="39"/>
      <c r="N32" s="40"/>
    </row>
    <row r="33" spans="1:13" ht="15.75">
      <c r="A33" s="29"/>
      <c r="B33" s="29" t="s">
        <v>32</v>
      </c>
      <c r="C33" s="29" t="s">
        <v>17</v>
      </c>
      <c r="D33" s="29"/>
      <c r="E33" s="29"/>
      <c r="F33" s="12">
        <v>-605</v>
      </c>
      <c r="H33" s="46">
        <v>-385</v>
      </c>
      <c r="K33" s="12">
        <v>-605</v>
      </c>
      <c r="M33" s="46">
        <v>-385</v>
      </c>
    </row>
    <row r="34" spans="1:13" ht="15.75">
      <c r="A34" s="29"/>
      <c r="B34" s="29"/>
      <c r="C34" s="29"/>
      <c r="D34" s="29"/>
      <c r="E34" s="29"/>
      <c r="F34" s="12"/>
      <c r="H34" s="20"/>
      <c r="K34" s="12"/>
      <c r="M34" s="20"/>
    </row>
    <row r="35" spans="1:14" ht="15.75">
      <c r="A35" s="29"/>
      <c r="B35" s="29" t="s">
        <v>18</v>
      </c>
      <c r="C35" s="29" t="s">
        <v>19</v>
      </c>
      <c r="D35" s="29"/>
      <c r="E35" s="29"/>
      <c r="F35" s="13">
        <v>0</v>
      </c>
      <c r="H35" s="56">
        <v>0</v>
      </c>
      <c r="K35" s="13">
        <v>0</v>
      </c>
      <c r="M35" s="47">
        <v>0</v>
      </c>
      <c r="N35" s="40"/>
    </row>
    <row r="36" spans="1:13" ht="15.75">
      <c r="A36" s="29"/>
      <c r="B36" s="29"/>
      <c r="C36" s="29"/>
      <c r="D36" s="29"/>
      <c r="E36" s="29"/>
      <c r="F36" s="15">
        <f>SUM(F31:F35)</f>
        <v>-3971</v>
      </c>
      <c r="H36" s="48">
        <f>SUM(H31:H35)</f>
        <v>-3602</v>
      </c>
      <c r="K36" s="15">
        <f>SUM(K31:K35)</f>
        <v>-3971</v>
      </c>
      <c r="M36" s="48">
        <f>SUM(M31:M35)</f>
        <v>-3602</v>
      </c>
    </row>
    <row r="37" spans="1:13" ht="15.75">
      <c r="A37" s="29"/>
      <c r="B37" s="29"/>
      <c r="C37" s="29"/>
      <c r="D37" s="29"/>
      <c r="E37" s="29"/>
      <c r="H37" s="28"/>
      <c r="M37" s="28"/>
    </row>
    <row r="38" spans="1:13" ht="15.75">
      <c r="A38" s="29"/>
      <c r="B38" s="29" t="s">
        <v>20</v>
      </c>
      <c r="C38" s="29" t="s">
        <v>80</v>
      </c>
      <c r="D38" s="29"/>
      <c r="E38" s="29"/>
      <c r="F38" s="6">
        <f>+F26+F36</f>
        <v>-4437</v>
      </c>
      <c r="H38" s="61">
        <f>+H26+H36</f>
        <v>-3871</v>
      </c>
      <c r="K38" s="6">
        <f>+K26+K31+K33</f>
        <v>-4437</v>
      </c>
      <c r="M38" s="61">
        <f>+M26+M31+M33</f>
        <v>-3871</v>
      </c>
    </row>
    <row r="39" spans="1:13" ht="15.75">
      <c r="A39" s="29"/>
      <c r="B39" s="29"/>
      <c r="C39" s="29" t="s">
        <v>21</v>
      </c>
      <c r="D39" s="29"/>
      <c r="E39" s="29"/>
      <c r="H39" s="28"/>
      <c r="M39" s="28"/>
    </row>
    <row r="40" spans="1:13" ht="15.75">
      <c r="A40" s="29"/>
      <c r="B40" s="29"/>
      <c r="C40" s="29"/>
      <c r="D40" s="29"/>
      <c r="E40" s="29"/>
      <c r="H40" s="28"/>
      <c r="M40" s="28"/>
    </row>
    <row r="41" spans="1:13" ht="15.75">
      <c r="A41" s="29"/>
      <c r="B41" s="29" t="s">
        <v>22</v>
      </c>
      <c r="C41" s="29" t="s">
        <v>81</v>
      </c>
      <c r="D41" s="29"/>
      <c r="E41" s="29"/>
      <c r="F41" s="9">
        <v>0</v>
      </c>
      <c r="H41" s="83">
        <v>0</v>
      </c>
      <c r="K41" s="9">
        <v>0</v>
      </c>
      <c r="M41" s="83">
        <v>0</v>
      </c>
    </row>
    <row r="42" spans="1:13" ht="15.75">
      <c r="A42" s="29"/>
      <c r="B42" s="29"/>
      <c r="C42" s="29"/>
      <c r="D42" s="29"/>
      <c r="E42" s="29"/>
      <c r="H42" s="28"/>
      <c r="M42" s="28"/>
    </row>
    <row r="43" spans="1:13" ht="15.75">
      <c r="A43" s="29"/>
      <c r="B43" s="29" t="s">
        <v>23</v>
      </c>
      <c r="C43" s="29" t="s">
        <v>82</v>
      </c>
      <c r="D43" s="29"/>
      <c r="E43" s="29"/>
      <c r="F43" s="6">
        <f>+F38+F41</f>
        <v>-4437</v>
      </c>
      <c r="H43" s="61">
        <f>+H38+H41</f>
        <v>-3871</v>
      </c>
      <c r="K43" s="6">
        <f>+K38+K41</f>
        <v>-4437</v>
      </c>
      <c r="M43" s="61">
        <f>+M38+M41</f>
        <v>-3871</v>
      </c>
    </row>
    <row r="44" spans="1:13" ht="15.75">
      <c r="A44" s="29"/>
      <c r="B44" s="29"/>
      <c r="C44" s="29" t="s">
        <v>24</v>
      </c>
      <c r="D44" s="29"/>
      <c r="E44" s="29"/>
      <c r="H44" s="28"/>
      <c r="M44" s="28"/>
    </row>
    <row r="45" spans="1:13" ht="15.75">
      <c r="A45" s="29"/>
      <c r="B45" s="29"/>
      <c r="C45" s="29"/>
      <c r="D45" s="29"/>
      <c r="E45" s="29"/>
      <c r="H45" s="28"/>
      <c r="M45" s="28"/>
    </row>
    <row r="46" spans="1:13" ht="15.75">
      <c r="A46" s="29"/>
      <c r="B46" s="29" t="s">
        <v>25</v>
      </c>
      <c r="C46" s="29" t="s">
        <v>83</v>
      </c>
      <c r="D46" s="29"/>
      <c r="E46" s="29"/>
      <c r="F46" s="9">
        <v>0</v>
      </c>
      <c r="H46" s="55">
        <v>0</v>
      </c>
      <c r="K46" s="9">
        <v>0</v>
      </c>
      <c r="M46" s="80">
        <v>0</v>
      </c>
    </row>
    <row r="47" spans="1:13" ht="15.75">
      <c r="A47" s="29"/>
      <c r="B47" s="29"/>
      <c r="C47" s="29"/>
      <c r="D47" s="29"/>
      <c r="E47" s="29"/>
      <c r="H47" s="28"/>
      <c r="M47" s="28"/>
    </row>
    <row r="48" spans="1:13" ht="15.75">
      <c r="A48" s="29"/>
      <c r="B48" s="30" t="s">
        <v>31</v>
      </c>
      <c r="C48" s="31" t="s">
        <v>84</v>
      </c>
      <c r="D48" s="29"/>
      <c r="E48" s="29"/>
      <c r="F48" s="6">
        <f>+F43+F46</f>
        <v>-4437</v>
      </c>
      <c r="H48" s="61">
        <f>+H43+H46</f>
        <v>-3871</v>
      </c>
      <c r="K48" s="6">
        <f>+K43+K46</f>
        <v>-4437</v>
      </c>
      <c r="M48" s="61">
        <f>+M43+M46</f>
        <v>-3871</v>
      </c>
    </row>
    <row r="49" spans="1:13" ht="15.75">
      <c r="A49" s="29"/>
      <c r="B49" s="29"/>
      <c r="C49" s="29" t="s">
        <v>26</v>
      </c>
      <c r="D49" s="29"/>
      <c r="E49" s="29"/>
      <c r="H49" s="28"/>
      <c r="M49" s="28"/>
    </row>
    <row r="50" spans="1:13" ht="15.75">
      <c r="A50" s="29"/>
      <c r="B50" s="29"/>
      <c r="C50" s="29"/>
      <c r="D50" s="29"/>
      <c r="E50" s="29"/>
      <c r="H50" s="28"/>
      <c r="M50" s="28"/>
    </row>
    <row r="51" spans="1:13" ht="15.75">
      <c r="A51" s="29"/>
      <c r="B51" s="29"/>
      <c r="C51" s="29" t="s">
        <v>27</v>
      </c>
      <c r="D51" s="29"/>
      <c r="E51" s="29"/>
      <c r="F51" s="9">
        <v>0</v>
      </c>
      <c r="H51" s="55">
        <v>0</v>
      </c>
      <c r="K51" s="9">
        <v>0</v>
      </c>
      <c r="M51" s="83">
        <v>0</v>
      </c>
    </row>
    <row r="52" spans="1:13" ht="15.75">
      <c r="A52" s="29"/>
      <c r="B52" s="29"/>
      <c r="C52" s="29"/>
      <c r="D52" s="29"/>
      <c r="E52" s="29"/>
      <c r="H52" s="28"/>
      <c r="M52" s="28"/>
    </row>
    <row r="53" spans="1:13" ht="15.75">
      <c r="A53" s="29"/>
      <c r="B53" s="29" t="s">
        <v>28</v>
      </c>
      <c r="C53" s="29" t="s">
        <v>85</v>
      </c>
      <c r="D53" s="29"/>
      <c r="E53" s="29"/>
      <c r="F53" s="6">
        <f>+F48+F51</f>
        <v>-4437</v>
      </c>
      <c r="H53" s="61">
        <f>+H48+H51</f>
        <v>-3871</v>
      </c>
      <c r="K53" s="6">
        <f>+K48+K51</f>
        <v>-4437</v>
      </c>
      <c r="M53" s="61">
        <f>+M48+M51</f>
        <v>-3871</v>
      </c>
    </row>
    <row r="54" spans="1:13" ht="15.75">
      <c r="A54" s="29"/>
      <c r="B54" s="29"/>
      <c r="C54" s="29" t="s">
        <v>86</v>
      </c>
      <c r="D54" s="29"/>
      <c r="E54" s="29"/>
      <c r="H54" s="28"/>
      <c r="M54" s="28"/>
    </row>
    <row r="55" spans="1:13" ht="15.75">
      <c r="A55" s="29"/>
      <c r="B55" s="29"/>
      <c r="C55" s="29"/>
      <c r="D55" s="29"/>
      <c r="E55" s="29"/>
      <c r="H55" s="28"/>
      <c r="M55" s="28"/>
    </row>
    <row r="56" spans="1:13" ht="15.75">
      <c r="A56" s="29"/>
      <c r="B56" s="29" t="s">
        <v>29</v>
      </c>
      <c r="C56" s="29" t="s">
        <v>30</v>
      </c>
      <c r="D56" s="29"/>
      <c r="E56" s="29"/>
      <c r="F56" s="11">
        <v>0</v>
      </c>
      <c r="H56" s="57">
        <v>0</v>
      </c>
      <c r="K56" s="11">
        <v>0</v>
      </c>
      <c r="M56" s="50">
        <v>0</v>
      </c>
    </row>
    <row r="57" spans="1:13" ht="15.75">
      <c r="A57" s="29"/>
      <c r="B57" s="29"/>
      <c r="C57" s="29" t="s">
        <v>27</v>
      </c>
      <c r="D57" s="29"/>
      <c r="E57" s="29"/>
      <c r="F57" s="12">
        <v>0</v>
      </c>
      <c r="H57" s="58">
        <v>0</v>
      </c>
      <c r="K57" s="12">
        <v>0</v>
      </c>
      <c r="M57" s="51">
        <v>0</v>
      </c>
    </row>
    <row r="58" spans="1:13" ht="15.75">
      <c r="A58" s="29"/>
      <c r="B58" s="29"/>
      <c r="C58" s="29" t="s">
        <v>33</v>
      </c>
      <c r="D58" s="29"/>
      <c r="E58" s="29"/>
      <c r="F58" s="12">
        <v>0</v>
      </c>
      <c r="H58" s="58">
        <v>0</v>
      </c>
      <c r="K58" s="12">
        <v>0</v>
      </c>
      <c r="M58" s="51">
        <v>0</v>
      </c>
    </row>
    <row r="59" spans="1:13" ht="15.75">
      <c r="A59" s="29"/>
      <c r="B59" s="29"/>
      <c r="C59" s="29" t="s">
        <v>34</v>
      </c>
      <c r="D59" s="29"/>
      <c r="E59" s="29"/>
      <c r="F59" s="13"/>
      <c r="H59" s="56"/>
      <c r="K59" s="13"/>
      <c r="M59" s="52"/>
    </row>
    <row r="60" spans="1:13" ht="15.75">
      <c r="A60" s="29"/>
      <c r="B60" s="29"/>
      <c r="C60" s="29"/>
      <c r="D60" s="29"/>
      <c r="E60" s="29"/>
      <c r="F60" s="15">
        <f>SUM(F56:F59)</f>
        <v>0</v>
      </c>
      <c r="H60" s="59">
        <f>SUM(H56:H59)</f>
        <v>0</v>
      </c>
      <c r="K60" s="15">
        <f>SUM(K56:K59)</f>
        <v>0</v>
      </c>
      <c r="M60" s="49">
        <f>SUM(M56:M59)</f>
        <v>0</v>
      </c>
    </row>
    <row r="61" spans="1:13" ht="15.75">
      <c r="A61" s="29"/>
      <c r="B61" s="29"/>
      <c r="C61" s="29"/>
      <c r="D61" s="29"/>
      <c r="E61" s="29"/>
      <c r="H61" s="28"/>
      <c r="M61" s="28"/>
    </row>
    <row r="62" spans="1:13" ht="15.75">
      <c r="A62" s="29"/>
      <c r="B62" s="29" t="s">
        <v>35</v>
      </c>
      <c r="C62" s="29" t="s">
        <v>87</v>
      </c>
      <c r="D62" s="29"/>
      <c r="E62" s="29"/>
      <c r="F62" s="14"/>
      <c r="H62" s="36"/>
      <c r="M62" s="36"/>
    </row>
    <row r="63" spans="1:13" ht="16.5" thickBot="1">
      <c r="A63" s="29"/>
      <c r="B63" s="29"/>
      <c r="C63" s="29" t="s">
        <v>88</v>
      </c>
      <c r="D63" s="29"/>
      <c r="E63" s="29"/>
      <c r="F63" s="17">
        <f>+F53+F60</f>
        <v>-4437</v>
      </c>
      <c r="H63" s="60">
        <f>+H53+H60</f>
        <v>-3871</v>
      </c>
      <c r="K63" s="17">
        <f>+K53+K60</f>
        <v>-4437</v>
      </c>
      <c r="M63" s="85">
        <f>+M53+M60</f>
        <v>-3871</v>
      </c>
    </row>
    <row r="64" spans="1:13" ht="16.5" thickTop="1">
      <c r="A64" s="29"/>
      <c r="B64" s="29"/>
      <c r="C64" s="29"/>
      <c r="D64" s="29"/>
      <c r="E64" s="29"/>
      <c r="F64" s="14"/>
      <c r="H64" s="36"/>
      <c r="K64" s="14"/>
      <c r="M64" s="36"/>
    </row>
    <row r="65" spans="1:13" ht="15.75">
      <c r="A65" s="29"/>
      <c r="B65" s="29"/>
      <c r="C65" s="29"/>
      <c r="D65" s="29"/>
      <c r="E65" s="29"/>
      <c r="F65" s="14"/>
      <c r="H65" s="36"/>
      <c r="K65" s="14"/>
      <c r="M65" s="36"/>
    </row>
    <row r="66" spans="1:13" ht="15.75">
      <c r="A66" s="29"/>
      <c r="B66" s="29"/>
      <c r="C66" s="29"/>
      <c r="D66" s="29"/>
      <c r="E66" s="29"/>
      <c r="F66" s="14"/>
      <c r="H66" s="36"/>
      <c r="K66" s="14"/>
      <c r="M66" s="36"/>
    </row>
    <row r="67" spans="1:3" ht="15.75">
      <c r="A67" s="29"/>
      <c r="B67" s="29"/>
      <c r="C67" s="24" t="s">
        <v>69</v>
      </c>
    </row>
    <row r="68" spans="1:2" ht="15.75">
      <c r="A68" s="29"/>
      <c r="B68" s="29"/>
    </row>
    <row r="69" spans="1:13" ht="15.75">
      <c r="A69" s="29"/>
      <c r="B69" s="29"/>
      <c r="F69" s="93" t="s">
        <v>1</v>
      </c>
      <c r="G69" s="93"/>
      <c r="H69" s="93"/>
      <c r="I69" s="2"/>
      <c r="J69" s="2"/>
      <c r="K69" s="93" t="s">
        <v>8</v>
      </c>
      <c r="L69" s="93"/>
      <c r="M69" s="93"/>
    </row>
    <row r="70" spans="1:13" ht="15.75">
      <c r="A70" s="29"/>
      <c r="B70" s="29"/>
      <c r="F70" s="5" t="s">
        <v>2</v>
      </c>
      <c r="G70" s="2"/>
      <c r="H70" s="3" t="s">
        <v>6</v>
      </c>
      <c r="I70" s="2"/>
      <c r="J70" s="2"/>
      <c r="K70" s="5" t="s">
        <v>2</v>
      </c>
      <c r="L70" s="2"/>
      <c r="M70" s="3" t="s">
        <v>6</v>
      </c>
    </row>
    <row r="71" spans="1:13" ht="15.75">
      <c r="A71" s="29"/>
      <c r="B71" s="29"/>
      <c r="F71" s="5" t="s">
        <v>3</v>
      </c>
      <c r="G71" s="2"/>
      <c r="H71" s="3" t="s">
        <v>7</v>
      </c>
      <c r="I71" s="2"/>
      <c r="J71" s="2"/>
      <c r="K71" s="5" t="s">
        <v>3</v>
      </c>
      <c r="L71" s="2"/>
      <c r="M71" s="3" t="s">
        <v>7</v>
      </c>
    </row>
    <row r="72" spans="1:13" ht="15.75">
      <c r="A72" s="29"/>
      <c r="B72" s="29"/>
      <c r="F72" s="5" t="s">
        <v>4</v>
      </c>
      <c r="G72" s="2"/>
      <c r="H72" s="3" t="s">
        <v>4</v>
      </c>
      <c r="I72" s="2"/>
      <c r="J72" s="2"/>
      <c r="K72" s="5" t="s">
        <v>9</v>
      </c>
      <c r="L72" s="2"/>
      <c r="M72" s="3" t="s">
        <v>10</v>
      </c>
    </row>
    <row r="73" spans="1:13" ht="15.75">
      <c r="A73" s="29"/>
      <c r="B73" s="29"/>
      <c r="F73" s="5" t="s">
        <v>101</v>
      </c>
      <c r="G73" s="2"/>
      <c r="H73" s="3" t="s">
        <v>102</v>
      </c>
      <c r="I73" s="2"/>
      <c r="J73" s="2"/>
      <c r="K73" s="5" t="s">
        <v>101</v>
      </c>
      <c r="L73" s="2"/>
      <c r="M73" s="3" t="s">
        <v>102</v>
      </c>
    </row>
    <row r="74" spans="1:13" ht="15.75">
      <c r="A74" s="29"/>
      <c r="B74" s="29"/>
      <c r="F74" s="5" t="s">
        <v>5</v>
      </c>
      <c r="G74" s="2"/>
      <c r="H74" s="3" t="s">
        <v>5</v>
      </c>
      <c r="I74" s="2"/>
      <c r="J74" s="2"/>
      <c r="K74" s="5" t="s">
        <v>5</v>
      </c>
      <c r="L74" s="2"/>
      <c r="M74" s="3" t="s">
        <v>5</v>
      </c>
    </row>
    <row r="75" spans="1:13" ht="15.75">
      <c r="A75" s="29"/>
      <c r="B75" s="29"/>
      <c r="K75" s="82"/>
      <c r="M75" s="34"/>
    </row>
    <row r="76" ht="12.75">
      <c r="C76" s="1"/>
    </row>
    <row r="77" spans="1:5" ht="15.75">
      <c r="A77" s="29">
        <v>3</v>
      </c>
      <c r="B77" s="29" t="s">
        <v>11</v>
      </c>
      <c r="C77" s="29" t="s">
        <v>89</v>
      </c>
      <c r="D77" s="29"/>
      <c r="E77" s="29"/>
    </row>
    <row r="78" spans="1:5" ht="15.75">
      <c r="A78" s="29"/>
      <c r="B78" s="29"/>
      <c r="C78" s="29" t="s">
        <v>36</v>
      </c>
      <c r="D78" s="29"/>
      <c r="E78" s="29"/>
    </row>
    <row r="79" spans="1:5" ht="15.75">
      <c r="A79" s="29"/>
      <c r="B79" s="29"/>
      <c r="C79" s="29" t="s">
        <v>37</v>
      </c>
      <c r="D79" s="29"/>
      <c r="E79" s="29"/>
    </row>
    <row r="80" spans="1:5" ht="15.75">
      <c r="A80" s="29"/>
      <c r="B80" s="29"/>
      <c r="C80" s="29"/>
      <c r="D80" s="29"/>
      <c r="E80" s="29"/>
    </row>
    <row r="81" spans="1:13" ht="15.75">
      <c r="A81" s="29"/>
      <c r="B81" s="29"/>
      <c r="C81" s="29" t="s">
        <v>56</v>
      </c>
      <c r="D81" s="29"/>
      <c r="E81" s="29"/>
      <c r="F81" s="18">
        <f>+F63/60000*100</f>
        <v>-7.3950000000000005</v>
      </c>
      <c r="H81" s="84">
        <f>+H63/60000*100</f>
        <v>-6.451666666666666</v>
      </c>
      <c r="K81" s="18">
        <f>+K63/60000*100</f>
        <v>-7.3950000000000005</v>
      </c>
      <c r="M81" s="86">
        <f>+M63/60000*100</f>
        <v>-6.451666666666666</v>
      </c>
    </row>
    <row r="82" spans="1:5" ht="15.75">
      <c r="A82" s="29"/>
      <c r="B82" s="29"/>
      <c r="C82" s="29" t="s">
        <v>57</v>
      </c>
      <c r="D82" s="29"/>
      <c r="E82" s="29"/>
    </row>
    <row r="83" spans="1:5" ht="15.75">
      <c r="A83" s="29"/>
      <c r="B83" s="29"/>
      <c r="C83" s="29"/>
      <c r="D83" s="29"/>
      <c r="E83" s="29"/>
    </row>
    <row r="84" spans="1:13" ht="15.75">
      <c r="A84" s="29"/>
      <c r="B84" s="29"/>
      <c r="C84" s="29" t="s">
        <v>60</v>
      </c>
      <c r="D84" s="29"/>
      <c r="E84" s="29"/>
      <c r="F84" s="18">
        <f>+F63/60000*100</f>
        <v>-7.3950000000000005</v>
      </c>
      <c r="H84" s="84">
        <f>+H63/60000*100</f>
        <v>-6.451666666666666</v>
      </c>
      <c r="K84" s="18">
        <f>+K63/60000*100</f>
        <v>-7.3950000000000005</v>
      </c>
      <c r="M84" s="86">
        <f>+M63/60000*100</f>
        <v>-6.451666666666666</v>
      </c>
    </row>
    <row r="85" spans="1:5" ht="15.75">
      <c r="A85" s="29"/>
      <c r="B85" s="29"/>
      <c r="C85" s="29" t="s">
        <v>38</v>
      </c>
      <c r="D85" s="29"/>
      <c r="E85" s="29"/>
    </row>
    <row r="86" spans="1:5" ht="15.75">
      <c r="A86" s="29"/>
      <c r="B86" s="29"/>
      <c r="C86" s="29"/>
      <c r="D86" s="29"/>
      <c r="E86" s="29"/>
    </row>
    <row r="87" spans="1:5" ht="15.75">
      <c r="A87" s="29"/>
      <c r="B87" s="29"/>
      <c r="C87" s="29"/>
      <c r="D87" s="29"/>
      <c r="E87" s="29"/>
    </row>
    <row r="88" ht="15.75">
      <c r="C88" s="32"/>
    </row>
    <row r="89" ht="15.75">
      <c r="C89" s="29"/>
    </row>
    <row r="90" ht="15.75">
      <c r="E90" s="29"/>
    </row>
  </sheetData>
  <mergeCells count="10">
    <mergeCell ref="F69:H69"/>
    <mergeCell ref="K69:M69"/>
    <mergeCell ref="F13:H13"/>
    <mergeCell ref="K13:M13"/>
    <mergeCell ref="C3:N3"/>
    <mergeCell ref="C5:N5"/>
    <mergeCell ref="C8:N8"/>
    <mergeCell ref="C9:N9"/>
    <mergeCell ref="C4:N4"/>
    <mergeCell ref="C7:N7"/>
  </mergeCells>
  <printOptions/>
  <pageMargins left="0.25" right="0.12" top="0.25" bottom="0.2" header="0.25" footer="0"/>
  <pageSetup horizontalDpi="300" verticalDpi="300" orientation="portrait" paperSize="9" scale="82" r:id="rId1"/>
  <headerFooter alignWithMargins="0">
    <oddHeader>&amp;R3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N56"/>
  <sheetViews>
    <sheetView tabSelected="1" zoomScale="72" zoomScaleNormal="72" workbookViewId="0" topLeftCell="A41">
      <selection activeCell="F18" sqref="F18"/>
    </sheetView>
  </sheetViews>
  <sheetFormatPr defaultColWidth="9.140625" defaultRowHeight="12.75"/>
  <cols>
    <col min="1" max="1" width="9.140625" style="1" customWidth="1"/>
    <col min="2" max="2" width="5.00390625" style="1" customWidth="1"/>
    <col min="3" max="3" width="9.140625" style="2" customWidth="1"/>
    <col min="4" max="4" width="9.140625" style="1" customWidth="1"/>
    <col min="5" max="5" width="20.57421875" style="1" customWidth="1"/>
    <col min="6" max="6" width="17.00390625" style="4" customWidth="1"/>
    <col min="7" max="7" width="18.57421875" style="1" customWidth="1"/>
    <col min="8" max="8" width="20.7109375" style="4" customWidth="1"/>
    <col min="9" max="9" width="3.7109375" style="1" customWidth="1"/>
    <col min="10" max="10" width="7.140625" style="1" customWidth="1"/>
    <col min="11" max="11" width="14.57421875" style="1" customWidth="1"/>
    <col min="12" max="16384" width="9.140625" style="1" customWidth="1"/>
  </cols>
  <sheetData>
    <row r="3" spans="3:9" ht="18.75">
      <c r="C3" s="94" t="s">
        <v>58</v>
      </c>
      <c r="D3" s="94"/>
      <c r="E3" s="94"/>
      <c r="F3" s="94"/>
      <c r="G3" s="94"/>
      <c r="H3" s="94"/>
      <c r="I3" s="94"/>
    </row>
    <row r="4" spans="3:9" ht="12.75">
      <c r="C4" s="95" t="s">
        <v>67</v>
      </c>
      <c r="D4" s="95"/>
      <c r="E4" s="95"/>
      <c r="F4" s="95"/>
      <c r="G4" s="95"/>
      <c r="H4" s="95"/>
      <c r="I4" s="95"/>
    </row>
    <row r="5" spans="3:9" ht="12.75">
      <c r="C5" s="96" t="s">
        <v>59</v>
      </c>
      <c r="D5" s="96"/>
      <c r="E5" s="96"/>
      <c r="F5" s="96"/>
      <c r="G5" s="96"/>
      <c r="H5" s="96"/>
      <c r="I5" s="96"/>
    </row>
    <row r="6" spans="3:14" ht="12.75" customHeight="1"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3:14" ht="12.75" customHeight="1">
      <c r="C7" s="24" t="s">
        <v>39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3:14" ht="12.75" customHeight="1">
      <c r="C8" s="24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6:11" ht="12.75">
      <c r="F9" s="3" t="s">
        <v>70</v>
      </c>
      <c r="H9" s="3" t="s">
        <v>72</v>
      </c>
      <c r="K9" s="25"/>
    </row>
    <row r="10" spans="6:11" ht="12.75">
      <c r="F10" s="3" t="s">
        <v>71</v>
      </c>
      <c r="H10" s="3" t="s">
        <v>73</v>
      </c>
      <c r="K10" s="25"/>
    </row>
    <row r="11" spans="6:11" ht="12.75">
      <c r="F11" s="3" t="s">
        <v>101</v>
      </c>
      <c r="H11" s="3" t="s">
        <v>77</v>
      </c>
      <c r="K11" s="25"/>
    </row>
    <row r="12" spans="6:11" ht="12.75">
      <c r="F12" s="3"/>
      <c r="H12" s="3" t="s">
        <v>75</v>
      </c>
      <c r="K12" s="25"/>
    </row>
    <row r="13" spans="6:11" ht="12.75">
      <c r="F13" s="3" t="s">
        <v>5</v>
      </c>
      <c r="H13" s="3" t="s">
        <v>5</v>
      </c>
      <c r="K13" s="25"/>
    </row>
    <row r="14" spans="6:11" ht="12.75">
      <c r="F14" s="3"/>
      <c r="H14" s="3"/>
      <c r="K14" s="26"/>
    </row>
    <row r="15" spans="2:11" ht="15.75">
      <c r="B15" s="29">
        <v>1</v>
      </c>
      <c r="C15" s="29" t="s">
        <v>90</v>
      </c>
      <c r="D15" s="29"/>
      <c r="E15" s="29"/>
      <c r="F15" s="4">
        <v>40917</v>
      </c>
      <c r="H15" s="4">
        <v>41887</v>
      </c>
      <c r="K15" s="26"/>
    </row>
    <row r="16" spans="2:11" ht="15.75">
      <c r="B16" s="29"/>
      <c r="C16" s="29"/>
      <c r="D16" s="29"/>
      <c r="E16" s="29"/>
      <c r="K16" s="26"/>
    </row>
    <row r="17" spans="2:11" ht="15.75">
      <c r="B17" s="29">
        <v>2</v>
      </c>
      <c r="C17" s="29" t="s">
        <v>40</v>
      </c>
      <c r="D17" s="29"/>
      <c r="E17" s="29"/>
      <c r="F17" s="4">
        <v>349</v>
      </c>
      <c r="H17" s="4">
        <v>350</v>
      </c>
      <c r="K17" s="26"/>
    </row>
    <row r="18" spans="2:11" ht="15.75">
      <c r="B18" s="29"/>
      <c r="C18" s="29"/>
      <c r="D18" s="29"/>
      <c r="E18" s="29"/>
      <c r="K18" s="26"/>
    </row>
    <row r="19" spans="2:11" ht="15.75">
      <c r="B19" s="29">
        <v>3</v>
      </c>
      <c r="C19" s="29" t="s">
        <v>91</v>
      </c>
      <c r="D19" s="29"/>
      <c r="E19" s="29"/>
      <c r="F19" s="4">
        <v>0</v>
      </c>
      <c r="H19" s="4">
        <v>0</v>
      </c>
      <c r="K19" s="26"/>
    </row>
    <row r="20" spans="2:11" ht="15.75">
      <c r="B20" s="29"/>
      <c r="C20" s="29"/>
      <c r="D20" s="29"/>
      <c r="E20" s="29"/>
      <c r="K20" s="26"/>
    </row>
    <row r="21" spans="2:11" ht="15.75">
      <c r="B21" s="29">
        <v>4</v>
      </c>
      <c r="C21" s="29" t="s">
        <v>92</v>
      </c>
      <c r="D21" s="29"/>
      <c r="E21" s="29"/>
      <c r="K21" s="26"/>
    </row>
    <row r="22" spans="2:11" ht="15.75">
      <c r="B22" s="29"/>
      <c r="C22" s="29"/>
      <c r="D22" s="29"/>
      <c r="E22" s="29"/>
      <c r="K22" s="26"/>
    </row>
    <row r="23" spans="2:11" ht="15.75">
      <c r="B23" s="29">
        <v>5</v>
      </c>
      <c r="C23" s="29" t="s">
        <v>41</v>
      </c>
      <c r="D23" s="29"/>
      <c r="E23" s="29"/>
      <c r="K23" s="26"/>
    </row>
    <row r="24" spans="2:11" ht="15.75">
      <c r="B24" s="29"/>
      <c r="C24" s="33" t="s">
        <v>76</v>
      </c>
      <c r="D24" s="29"/>
      <c r="E24" s="29"/>
      <c r="F24" s="19">
        <f>188333-157731</f>
        <v>30602</v>
      </c>
      <c r="H24" s="19">
        <v>29988</v>
      </c>
      <c r="K24" s="26"/>
    </row>
    <row r="25" spans="2:11" ht="15.75">
      <c r="B25" s="29"/>
      <c r="C25" s="33" t="s">
        <v>93</v>
      </c>
      <c r="D25" s="29"/>
      <c r="E25" s="29"/>
      <c r="F25" s="20">
        <v>249041</v>
      </c>
      <c r="H25" s="20">
        <v>248992</v>
      </c>
      <c r="K25" s="26"/>
    </row>
    <row r="26" spans="2:11" ht="15.75">
      <c r="B26" s="29"/>
      <c r="C26" s="33" t="s">
        <v>64</v>
      </c>
      <c r="D26" s="29"/>
      <c r="E26" s="29"/>
      <c r="F26" s="20">
        <v>1404</v>
      </c>
      <c r="G26" s="89"/>
      <c r="H26" s="20">
        <v>1371</v>
      </c>
      <c r="K26" s="26"/>
    </row>
    <row r="27" spans="2:11" ht="15.75">
      <c r="B27" s="29"/>
      <c r="C27" s="33" t="s">
        <v>42</v>
      </c>
      <c r="D27" s="29"/>
      <c r="E27" s="29"/>
      <c r="F27" s="20">
        <v>0</v>
      </c>
      <c r="H27" s="20">
        <v>0</v>
      </c>
      <c r="K27" s="26"/>
    </row>
    <row r="28" spans="2:11" ht="15.75">
      <c r="B28" s="29"/>
      <c r="C28" s="33" t="s">
        <v>43</v>
      </c>
      <c r="D28" s="29"/>
      <c r="E28" s="29"/>
      <c r="F28" s="20">
        <v>159</v>
      </c>
      <c r="H28" s="20">
        <v>948</v>
      </c>
      <c r="K28" s="26"/>
    </row>
    <row r="29" spans="2:11" ht="15.75">
      <c r="B29" s="29"/>
      <c r="C29" s="33"/>
      <c r="D29" s="29"/>
      <c r="E29" s="29"/>
      <c r="F29" s="21">
        <f>SUM(F24:F28)</f>
        <v>281206</v>
      </c>
      <c r="H29" s="21">
        <f>SUM(H24:H28)</f>
        <v>281299</v>
      </c>
      <c r="K29" s="26"/>
    </row>
    <row r="30" spans="2:11" ht="15.75">
      <c r="B30" s="29">
        <v>6</v>
      </c>
      <c r="C30" s="29" t="s">
        <v>44</v>
      </c>
      <c r="D30" s="29"/>
      <c r="E30" s="29"/>
      <c r="F30" s="20"/>
      <c r="H30" s="20"/>
      <c r="K30" s="26"/>
    </row>
    <row r="31" spans="2:11" ht="15.75">
      <c r="B31" s="29"/>
      <c r="C31" s="33" t="s">
        <v>45</v>
      </c>
      <c r="D31" s="29"/>
      <c r="E31" s="29"/>
      <c r="F31" s="20">
        <f>38177+14743</f>
        <v>52920</v>
      </c>
      <c r="H31" s="20">
        <v>51611</v>
      </c>
      <c r="K31" s="26"/>
    </row>
    <row r="32" spans="2:11" ht="15.75">
      <c r="B32" s="29"/>
      <c r="C32" s="33" t="s">
        <v>46</v>
      </c>
      <c r="D32" s="29"/>
      <c r="E32" s="29"/>
      <c r="F32" s="20">
        <v>66044</v>
      </c>
      <c r="H32" s="20">
        <v>67401</v>
      </c>
      <c r="K32" s="26"/>
    </row>
    <row r="33" spans="2:11" ht="15.75">
      <c r="B33" s="29"/>
      <c r="C33" s="33" t="s">
        <v>62</v>
      </c>
      <c r="D33" s="29"/>
      <c r="E33" s="29"/>
      <c r="F33" s="20">
        <v>54</v>
      </c>
      <c r="H33" s="20">
        <v>24</v>
      </c>
      <c r="K33" s="26"/>
    </row>
    <row r="34" spans="2:11" ht="15.75">
      <c r="B34" s="29"/>
      <c r="C34" s="33" t="s">
        <v>61</v>
      </c>
      <c r="D34" s="29"/>
      <c r="E34" s="29"/>
      <c r="F34" s="20">
        <v>2808</v>
      </c>
      <c r="H34" s="20">
        <v>2808</v>
      </c>
      <c r="K34" s="26"/>
    </row>
    <row r="35" spans="2:11" ht="15.75">
      <c r="B35" s="29"/>
      <c r="C35" s="33" t="s">
        <v>47</v>
      </c>
      <c r="D35" s="29"/>
      <c r="E35" s="29"/>
      <c r="F35" s="20">
        <f>111498+1+8940</f>
        <v>120439</v>
      </c>
      <c r="H35" s="20">
        <v>117046</v>
      </c>
      <c r="K35" s="26"/>
    </row>
    <row r="36" spans="2:11" ht="15.75">
      <c r="B36" s="29"/>
      <c r="C36" s="33" t="s">
        <v>63</v>
      </c>
      <c r="D36" s="29"/>
      <c r="E36" s="29"/>
      <c r="F36" s="88">
        <v>25567</v>
      </c>
      <c r="H36" s="20">
        <v>25569</v>
      </c>
      <c r="K36" s="26"/>
    </row>
    <row r="37" spans="2:11" ht="15.75">
      <c r="B37" s="29"/>
      <c r="C37" s="33"/>
      <c r="D37" s="29"/>
      <c r="E37" s="29"/>
      <c r="F37" s="21">
        <f>SUM(F31:F36)</f>
        <v>267832</v>
      </c>
      <c r="H37" s="21">
        <f>SUM(H31:H36)</f>
        <v>264459</v>
      </c>
      <c r="K37" s="26"/>
    </row>
    <row r="38" spans="2:11" ht="15.75">
      <c r="B38" s="29"/>
      <c r="C38" s="29"/>
      <c r="D38" s="29"/>
      <c r="E38" s="29"/>
      <c r="K38" s="26"/>
    </row>
    <row r="39" spans="2:11" ht="15.75">
      <c r="B39" s="29">
        <v>7</v>
      </c>
      <c r="C39" s="29" t="s">
        <v>48</v>
      </c>
      <c r="D39" s="29"/>
      <c r="E39" s="29"/>
      <c r="F39" s="4">
        <f>+F29-F37</f>
        <v>13374</v>
      </c>
      <c r="H39" s="4">
        <f>+H29-H37</f>
        <v>16840</v>
      </c>
      <c r="K39" s="26"/>
    </row>
    <row r="40" spans="2:11" ht="15.75">
      <c r="B40" s="29"/>
      <c r="C40" s="29"/>
      <c r="D40" s="29"/>
      <c r="E40" s="29"/>
      <c r="K40" s="26"/>
    </row>
    <row r="41" spans="2:11" ht="16.5" thickBot="1">
      <c r="B41" s="29"/>
      <c r="C41" s="29"/>
      <c r="D41" s="29"/>
      <c r="E41" s="29"/>
      <c r="F41" s="22">
        <f>+F15+F17+F19+F39</f>
        <v>54640</v>
      </c>
      <c r="H41" s="22">
        <f>+H15+H17+H19+H39</f>
        <v>59077</v>
      </c>
      <c r="K41" s="26"/>
    </row>
    <row r="42" spans="2:11" ht="16.5" thickTop="1">
      <c r="B42" s="29">
        <v>8</v>
      </c>
      <c r="C42" s="29" t="s">
        <v>49</v>
      </c>
      <c r="D42" s="29"/>
      <c r="E42" s="29"/>
      <c r="K42" s="26"/>
    </row>
    <row r="43" spans="2:11" ht="15.75">
      <c r="B43" s="29"/>
      <c r="C43" s="29" t="s">
        <v>50</v>
      </c>
      <c r="D43" s="29"/>
      <c r="E43" s="29"/>
      <c r="F43" s="19">
        <v>60000</v>
      </c>
      <c r="H43" s="19">
        <v>60000</v>
      </c>
      <c r="K43" s="26"/>
    </row>
    <row r="44" spans="2:11" ht="15.75">
      <c r="B44" s="29"/>
      <c r="C44" s="33" t="s">
        <v>51</v>
      </c>
      <c r="D44" s="29"/>
      <c r="E44" s="29"/>
      <c r="F44" s="20">
        <v>659</v>
      </c>
      <c r="H44" s="20">
        <v>659</v>
      </c>
      <c r="K44" s="26"/>
    </row>
    <row r="45" spans="2:11" ht="15.75">
      <c r="B45" s="29"/>
      <c r="C45" s="33" t="s">
        <v>52</v>
      </c>
      <c r="D45" s="29"/>
      <c r="E45" s="29"/>
      <c r="F45" s="20">
        <v>0</v>
      </c>
      <c r="H45" s="20">
        <v>0</v>
      </c>
      <c r="K45" s="26"/>
    </row>
    <row r="46" spans="2:11" ht="15.75">
      <c r="B46" s="29"/>
      <c r="C46" s="33" t="s">
        <v>53</v>
      </c>
      <c r="D46" s="29"/>
      <c r="E46" s="29"/>
      <c r="F46" s="20">
        <v>0</v>
      </c>
      <c r="H46" s="20">
        <v>0</v>
      </c>
      <c r="K46" s="26"/>
    </row>
    <row r="47" spans="2:11" ht="15.75">
      <c r="B47" s="29"/>
      <c r="C47" s="33" t="s">
        <v>54</v>
      </c>
      <c r="D47" s="29"/>
      <c r="E47" s="29"/>
      <c r="F47" s="20">
        <v>0</v>
      </c>
      <c r="H47" s="20">
        <v>0</v>
      </c>
      <c r="K47" s="26"/>
    </row>
    <row r="48" spans="2:11" ht="15.75">
      <c r="B48" s="29"/>
      <c r="C48" s="33" t="s">
        <v>55</v>
      </c>
      <c r="D48" s="29"/>
      <c r="E48" s="29"/>
      <c r="F48" s="87">
        <v>-6019</v>
      </c>
      <c r="H48" s="87">
        <v>-1582</v>
      </c>
      <c r="K48" s="26"/>
    </row>
    <row r="49" spans="2:11" ht="15.75">
      <c r="B49" s="29"/>
      <c r="C49" s="33"/>
      <c r="D49" s="29"/>
      <c r="E49" s="29"/>
      <c r="F49" s="4">
        <f>SUM(F43:F48)</f>
        <v>54640</v>
      </c>
      <c r="H49" s="4">
        <f>SUM(H43:H48)</f>
        <v>59077</v>
      </c>
      <c r="K49" s="26"/>
    </row>
    <row r="50" spans="2:11" ht="15.75">
      <c r="B50" s="29">
        <v>9</v>
      </c>
      <c r="C50" s="29" t="s">
        <v>94</v>
      </c>
      <c r="D50" s="29"/>
      <c r="E50" s="29"/>
      <c r="F50" s="4">
        <v>0</v>
      </c>
      <c r="H50" s="4">
        <v>0</v>
      </c>
      <c r="K50" s="26"/>
    </row>
    <row r="51" spans="2:11" ht="15.75">
      <c r="B51" s="29">
        <v>10</v>
      </c>
      <c r="C51" s="29" t="s">
        <v>95</v>
      </c>
      <c r="D51" s="29"/>
      <c r="E51" s="29"/>
      <c r="F51" s="4">
        <v>0</v>
      </c>
      <c r="H51" s="4">
        <v>0</v>
      </c>
      <c r="K51" s="26"/>
    </row>
    <row r="52" spans="2:11" ht="15.75">
      <c r="B52" s="29">
        <v>11</v>
      </c>
      <c r="C52" s="29" t="s">
        <v>96</v>
      </c>
      <c r="D52" s="29"/>
      <c r="E52" s="29"/>
      <c r="H52" s="4">
        <v>0</v>
      </c>
      <c r="K52" s="26"/>
    </row>
    <row r="53" spans="2:11" ht="15.75">
      <c r="B53" s="29">
        <v>12</v>
      </c>
      <c r="C53" s="29" t="s">
        <v>97</v>
      </c>
      <c r="D53" s="29"/>
      <c r="E53" s="29"/>
      <c r="K53" s="26"/>
    </row>
    <row r="54" spans="2:11" ht="16.5" thickBot="1">
      <c r="B54" s="29"/>
      <c r="C54" s="29"/>
      <c r="D54" s="29"/>
      <c r="E54" s="29"/>
      <c r="F54" s="22">
        <f>+F49+F50+F51+F52</f>
        <v>54640</v>
      </c>
      <c r="H54" s="22">
        <f>+H49+H50+H51+H52</f>
        <v>59077</v>
      </c>
      <c r="K54" s="26"/>
    </row>
    <row r="55" spans="2:11" ht="16.5" thickTop="1">
      <c r="B55" s="29">
        <v>13</v>
      </c>
      <c r="C55" s="29" t="s">
        <v>74</v>
      </c>
      <c r="D55" s="29"/>
      <c r="E55" s="29"/>
      <c r="F55" s="35">
        <f>+F49/F43</f>
        <v>0.9106666666666666</v>
      </c>
      <c r="H55" s="37">
        <f>+H49/H43</f>
        <v>0.9846166666666667</v>
      </c>
      <c r="K55" s="27"/>
    </row>
    <row r="56" spans="2:8" ht="15.75">
      <c r="B56" s="29"/>
      <c r="C56" s="29"/>
      <c r="D56" s="29"/>
      <c r="E56" s="29"/>
      <c r="H56" s="26"/>
    </row>
  </sheetData>
  <mergeCells count="3">
    <mergeCell ref="C3:I3"/>
    <mergeCell ref="C4:I4"/>
    <mergeCell ref="C5:I5"/>
  </mergeCells>
  <printOptions/>
  <pageMargins left="0.25" right="0.29" top="0.38" bottom="0" header="0" footer="0"/>
  <pageSetup horizontalDpi="300" verticalDpi="300" orientation="portrait" paperSize="9" scale="95" r:id="rId1"/>
  <headerFooter alignWithMargins="0">
    <oddHeader>&amp;R1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136"/>
  <sheetViews>
    <sheetView workbookViewId="0" topLeftCell="A33">
      <selection activeCell="C48" sqref="C48"/>
    </sheetView>
  </sheetViews>
  <sheetFormatPr defaultColWidth="9.140625" defaultRowHeight="12.75"/>
  <cols>
    <col min="1" max="1" width="7.140625" style="63" customWidth="1"/>
    <col min="2" max="2" width="11.00390625" style="63" bestFit="1" customWidth="1"/>
    <col min="3" max="3" width="13.00390625" style="63" customWidth="1"/>
    <col min="4" max="4" width="9.140625" style="63" customWidth="1"/>
    <col min="5" max="5" width="2.140625" style="63" customWidth="1"/>
    <col min="6" max="6" width="12.7109375" style="63" customWidth="1"/>
    <col min="7" max="7" width="4.00390625" style="63" customWidth="1"/>
    <col min="8" max="8" width="9.140625" style="63" customWidth="1"/>
    <col min="9" max="9" width="0.5625" style="63" customWidth="1"/>
    <col min="10" max="10" width="14.28125" style="70" customWidth="1"/>
    <col min="11" max="11" width="16.140625" style="70" customWidth="1"/>
    <col min="12" max="12" width="10.7109375" style="63" customWidth="1"/>
    <col min="13" max="16384" width="9.140625" style="63" customWidth="1"/>
  </cols>
  <sheetData>
    <row r="2" spans="2:12" ht="18.7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2:12" ht="12.75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2:12" ht="12.75"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6" spans="1:11" ht="12.75">
      <c r="A6" s="64"/>
      <c r="B6" s="65"/>
      <c r="C6" s="27"/>
      <c r="D6" s="27"/>
      <c r="E6" s="27"/>
      <c r="F6" s="27"/>
      <c r="G6" s="27"/>
      <c r="H6" s="27"/>
      <c r="I6" s="27"/>
      <c r="J6" s="26"/>
      <c r="K6" s="26"/>
    </row>
    <row r="7" spans="2:11" ht="12.75">
      <c r="B7" s="27"/>
      <c r="C7" s="27"/>
      <c r="D7" s="27"/>
      <c r="E7" s="27"/>
      <c r="F7" s="27"/>
      <c r="G7" s="27"/>
      <c r="H7" s="27"/>
      <c r="I7" s="27"/>
      <c r="J7" s="26"/>
      <c r="K7" s="26"/>
    </row>
    <row r="8" spans="2:11" ht="12.75">
      <c r="B8" s="66"/>
      <c r="C8" s="27"/>
      <c r="D8" s="27"/>
      <c r="E8" s="27"/>
      <c r="F8" s="27"/>
      <c r="G8" s="27"/>
      <c r="H8" s="27"/>
      <c r="I8" s="27"/>
      <c r="J8" s="26"/>
      <c r="K8" s="26"/>
    </row>
    <row r="9" spans="2:11" ht="12.75">
      <c r="B9" s="27"/>
      <c r="C9" s="27"/>
      <c r="D9" s="27"/>
      <c r="E9" s="27"/>
      <c r="F9" s="27"/>
      <c r="G9" s="27"/>
      <c r="H9" s="27"/>
      <c r="I9" s="27"/>
      <c r="J9" s="26"/>
      <c r="K9" s="26"/>
    </row>
    <row r="10" spans="2:11" ht="12.75">
      <c r="B10" s="27"/>
      <c r="C10" s="27"/>
      <c r="D10" s="27"/>
      <c r="E10" s="27"/>
      <c r="F10" s="27"/>
      <c r="G10" s="27"/>
      <c r="H10" s="27"/>
      <c r="I10" s="27"/>
      <c r="J10" s="26"/>
      <c r="K10" s="26"/>
    </row>
    <row r="11" spans="2:11" ht="12.75">
      <c r="B11" s="27"/>
      <c r="C11" s="27"/>
      <c r="D11" s="27"/>
      <c r="E11" s="27"/>
      <c r="F11" s="27"/>
      <c r="G11" s="27"/>
      <c r="H11" s="27"/>
      <c r="I11" s="27"/>
      <c r="J11" s="26"/>
      <c r="K11" s="26"/>
    </row>
    <row r="12" spans="2:11" ht="12.75">
      <c r="B12" s="27"/>
      <c r="C12" s="27"/>
      <c r="D12" s="27"/>
      <c r="E12" s="27"/>
      <c r="F12" s="27"/>
      <c r="G12" s="27"/>
      <c r="H12" s="27"/>
      <c r="I12" s="27"/>
      <c r="J12" s="26"/>
      <c r="K12" s="26"/>
    </row>
    <row r="13" spans="2:11" ht="12.75">
      <c r="B13" s="66"/>
      <c r="C13" s="27"/>
      <c r="D13" s="27"/>
      <c r="E13" s="27"/>
      <c r="F13" s="27"/>
      <c r="G13" s="27"/>
      <c r="H13" s="27"/>
      <c r="I13" s="27"/>
      <c r="J13" s="26"/>
      <c r="K13" s="26"/>
    </row>
    <row r="14" spans="2:11" ht="12.75">
      <c r="B14" s="27"/>
      <c r="C14" s="27"/>
      <c r="D14" s="27"/>
      <c r="E14" s="27"/>
      <c r="F14" s="27"/>
      <c r="G14" s="27"/>
      <c r="H14" s="27"/>
      <c r="I14" s="27"/>
      <c r="J14" s="26"/>
      <c r="K14" s="26"/>
    </row>
    <row r="15" spans="2:11" ht="12.75">
      <c r="B15" s="27"/>
      <c r="C15" s="27"/>
      <c r="D15" s="27"/>
      <c r="E15" s="27"/>
      <c r="F15" s="27"/>
      <c r="G15" s="27"/>
      <c r="H15" s="27"/>
      <c r="I15" s="27"/>
      <c r="J15" s="26"/>
      <c r="K15" s="26"/>
    </row>
    <row r="16" spans="2:11" ht="12.75">
      <c r="B16" s="66"/>
      <c r="C16" s="27"/>
      <c r="D16" s="27"/>
      <c r="E16" s="27"/>
      <c r="F16" s="27"/>
      <c r="G16" s="27"/>
      <c r="H16" s="27"/>
      <c r="I16" s="27"/>
      <c r="J16" s="26"/>
      <c r="K16" s="26"/>
    </row>
    <row r="17" spans="2:11" ht="12.75">
      <c r="B17" s="27"/>
      <c r="C17" s="27"/>
      <c r="D17" s="27"/>
      <c r="E17" s="27"/>
      <c r="F17" s="27"/>
      <c r="G17" s="27"/>
      <c r="H17" s="27"/>
      <c r="I17" s="27"/>
      <c r="J17" s="26"/>
      <c r="K17" s="26"/>
    </row>
    <row r="18" spans="2:11" ht="12.75">
      <c r="B18" s="27"/>
      <c r="C18" s="27"/>
      <c r="D18" s="27"/>
      <c r="E18" s="27"/>
      <c r="F18" s="27"/>
      <c r="G18" s="27"/>
      <c r="H18" s="27"/>
      <c r="I18" s="27"/>
      <c r="J18" s="26"/>
      <c r="K18" s="26"/>
    </row>
    <row r="19" spans="2:11" ht="12.75">
      <c r="B19" s="66"/>
      <c r="C19" s="27"/>
      <c r="D19" s="27"/>
      <c r="E19" s="27"/>
      <c r="F19" s="27"/>
      <c r="G19" s="27"/>
      <c r="H19" s="27"/>
      <c r="I19" s="27"/>
      <c r="J19" s="26"/>
      <c r="K19" s="26"/>
    </row>
    <row r="20" spans="2:11" ht="12.75">
      <c r="B20" s="66"/>
      <c r="C20" s="27"/>
      <c r="D20" s="99"/>
      <c r="E20" s="99"/>
      <c r="F20" s="99"/>
      <c r="G20" s="27"/>
      <c r="H20" s="99"/>
      <c r="I20" s="99"/>
      <c r="J20" s="99"/>
      <c r="K20" s="26"/>
    </row>
    <row r="21" spans="2:11" ht="12.75">
      <c r="B21" s="66"/>
      <c r="C21" s="27"/>
      <c r="D21" s="67"/>
      <c r="F21" s="68"/>
      <c r="G21" s="27"/>
      <c r="H21" s="67"/>
      <c r="J21" s="25"/>
      <c r="K21" s="26"/>
    </row>
    <row r="22" spans="2:11" ht="12.75">
      <c r="B22" s="66"/>
      <c r="C22" s="27"/>
      <c r="D22" s="67"/>
      <c r="F22" s="68"/>
      <c r="G22" s="27"/>
      <c r="H22" s="67"/>
      <c r="J22" s="25"/>
      <c r="K22" s="26"/>
    </row>
    <row r="23" spans="2:11" ht="12.75">
      <c r="B23" s="66"/>
      <c r="C23" s="27"/>
      <c r="D23" s="67"/>
      <c r="F23" s="68"/>
      <c r="G23" s="27"/>
      <c r="H23" s="67"/>
      <c r="J23" s="25"/>
      <c r="K23" s="26"/>
    </row>
    <row r="24" spans="2:11" ht="12.75">
      <c r="B24" s="66"/>
      <c r="C24" s="27"/>
      <c r="D24" s="41"/>
      <c r="E24" s="41"/>
      <c r="F24" s="41"/>
      <c r="G24" s="27"/>
      <c r="H24" s="41"/>
      <c r="I24" s="41"/>
      <c r="J24" s="42"/>
      <c r="K24" s="26"/>
    </row>
    <row r="25" spans="2:11" ht="12.75">
      <c r="B25" s="66"/>
      <c r="C25" s="27"/>
      <c r="D25" s="41"/>
      <c r="E25" s="41"/>
      <c r="F25" s="41"/>
      <c r="G25" s="27"/>
      <c r="H25" s="41"/>
      <c r="I25" s="41"/>
      <c r="J25" s="42"/>
      <c r="K25" s="26"/>
    </row>
    <row r="26" spans="2:11" ht="12.75">
      <c r="B26" s="27"/>
      <c r="C26" s="27"/>
      <c r="D26" s="41"/>
      <c r="E26" s="41"/>
      <c r="F26" s="41"/>
      <c r="G26" s="27"/>
      <c r="H26" s="41"/>
      <c r="I26" s="41"/>
      <c r="J26" s="42"/>
      <c r="K26" s="26"/>
    </row>
    <row r="27" spans="2:14" ht="12.75">
      <c r="B27" s="27"/>
      <c r="C27" s="27"/>
      <c r="D27" s="27"/>
      <c r="E27" s="27"/>
      <c r="F27" s="27"/>
      <c r="G27" s="69"/>
      <c r="H27" s="27"/>
      <c r="I27" s="27"/>
      <c r="J27" s="63"/>
      <c r="L27" s="69"/>
      <c r="M27" s="69"/>
      <c r="N27" s="69"/>
    </row>
    <row r="28" spans="2:14" ht="12.75">
      <c r="B28" s="71"/>
      <c r="C28" s="27"/>
      <c r="D28" s="26"/>
      <c r="E28" s="27"/>
      <c r="F28" s="16"/>
      <c r="G28" s="69"/>
      <c r="H28" s="26"/>
      <c r="I28" s="27"/>
      <c r="J28" s="53"/>
      <c r="L28" s="67"/>
      <c r="N28" s="72"/>
    </row>
    <row r="29" spans="2:14" ht="12.75">
      <c r="B29" s="71"/>
      <c r="C29" s="27"/>
      <c r="D29" s="27"/>
      <c r="E29" s="27"/>
      <c r="F29" s="16"/>
      <c r="G29" s="69"/>
      <c r="H29" s="26"/>
      <c r="I29" s="27"/>
      <c r="J29" s="16"/>
      <c r="L29" s="67"/>
      <c r="N29" s="72"/>
    </row>
    <row r="30" spans="2:14" ht="12.75">
      <c r="B30" s="27"/>
      <c r="C30" s="27"/>
      <c r="D30" s="26"/>
      <c r="E30" s="27"/>
      <c r="F30" s="16"/>
      <c r="G30" s="69"/>
      <c r="H30" s="26"/>
      <c r="I30" s="27"/>
      <c r="J30" s="53"/>
      <c r="L30" s="67"/>
      <c r="N30" s="72"/>
    </row>
    <row r="31" spans="2:14" ht="12.75">
      <c r="B31" s="71"/>
      <c r="C31" s="27"/>
      <c r="D31" s="27"/>
      <c r="E31" s="27"/>
      <c r="F31" s="16"/>
      <c r="G31" s="69"/>
      <c r="H31" s="26"/>
      <c r="I31" s="27"/>
      <c r="J31" s="16"/>
      <c r="L31" s="67"/>
      <c r="N31" s="72"/>
    </row>
    <row r="32" spans="2:14" ht="12.75">
      <c r="B32" s="27"/>
      <c r="C32" s="27"/>
      <c r="D32" s="26"/>
      <c r="E32" s="27"/>
      <c r="F32" s="16"/>
      <c r="G32" s="69"/>
      <c r="H32" s="26"/>
      <c r="I32" s="27"/>
      <c r="J32" s="53"/>
      <c r="L32" s="67"/>
      <c r="N32" s="72"/>
    </row>
    <row r="33" spans="2:14" ht="12.75">
      <c r="B33" s="71"/>
      <c r="C33" s="27"/>
      <c r="D33" s="27"/>
      <c r="E33" s="27"/>
      <c r="F33" s="16"/>
      <c r="G33" s="69"/>
      <c r="H33" s="26"/>
      <c r="I33" s="27"/>
      <c r="J33" s="16"/>
      <c r="L33" s="67"/>
      <c r="N33" s="72"/>
    </row>
    <row r="34" spans="2:14" ht="12.75">
      <c r="B34" s="71"/>
      <c r="C34" s="27"/>
      <c r="D34" s="73"/>
      <c r="E34" s="27"/>
      <c r="F34" s="16"/>
      <c r="G34" s="69"/>
      <c r="H34" s="26"/>
      <c r="I34" s="27"/>
      <c r="J34" s="53"/>
      <c r="L34" s="67"/>
      <c r="N34" s="72"/>
    </row>
    <row r="35" spans="2:14" ht="12.75" customHeight="1">
      <c r="B35" s="71"/>
      <c r="C35" s="27"/>
      <c r="D35" s="27"/>
      <c r="E35" s="27"/>
      <c r="F35" s="16"/>
      <c r="G35" s="69"/>
      <c r="H35" s="26"/>
      <c r="I35" s="27"/>
      <c r="J35" s="16"/>
      <c r="L35" s="67"/>
      <c r="N35" s="72"/>
    </row>
    <row r="36" spans="2:14" ht="14.25" customHeight="1">
      <c r="B36" s="74"/>
      <c r="C36" s="27"/>
      <c r="D36" s="27"/>
      <c r="E36" s="14"/>
      <c r="F36" s="27"/>
      <c r="G36" s="27"/>
      <c r="H36" s="27"/>
      <c r="I36" s="27"/>
      <c r="J36" s="14"/>
      <c r="K36" s="27"/>
      <c r="L36" s="26"/>
      <c r="N36" s="72"/>
    </row>
    <row r="37" spans="2:14" ht="12.75">
      <c r="B37" s="27"/>
      <c r="C37" s="27"/>
      <c r="D37" s="27"/>
      <c r="E37" s="14"/>
      <c r="F37" s="27"/>
      <c r="G37" s="27"/>
      <c r="H37" s="27"/>
      <c r="I37" s="27"/>
      <c r="J37" s="14"/>
      <c r="K37" s="27"/>
      <c r="L37" s="26"/>
      <c r="N37" s="72"/>
    </row>
    <row r="38" spans="2:14" ht="12.75">
      <c r="B38" s="27"/>
      <c r="C38" s="27"/>
      <c r="D38" s="27"/>
      <c r="E38" s="14"/>
      <c r="F38" s="27"/>
      <c r="G38" s="27"/>
      <c r="H38" s="27"/>
      <c r="I38" s="27"/>
      <c r="J38" s="14"/>
      <c r="K38" s="27"/>
      <c r="L38" s="26"/>
      <c r="N38" s="72"/>
    </row>
    <row r="39" spans="2:14" ht="12.75">
      <c r="B39" s="66"/>
      <c r="C39" s="27"/>
      <c r="D39" s="27"/>
      <c r="E39" s="27"/>
      <c r="F39" s="67"/>
      <c r="H39" s="68"/>
      <c r="I39" s="68"/>
      <c r="J39" s="63"/>
      <c r="L39" s="67"/>
      <c r="N39" s="72"/>
    </row>
    <row r="40" spans="2:11" ht="12.75">
      <c r="B40" s="66"/>
      <c r="C40" s="27"/>
      <c r="D40" s="27"/>
      <c r="E40" s="27"/>
      <c r="F40" s="27"/>
      <c r="G40" s="27"/>
      <c r="H40" s="27"/>
      <c r="I40" s="27"/>
      <c r="J40" s="26"/>
      <c r="K40" s="26"/>
    </row>
    <row r="41" spans="2:11" ht="12.75">
      <c r="B41" s="27"/>
      <c r="C41" s="27"/>
      <c r="D41" s="27"/>
      <c r="E41" s="27"/>
      <c r="F41" s="27"/>
      <c r="G41" s="27"/>
      <c r="H41" s="27"/>
      <c r="I41" s="27"/>
      <c r="J41" s="26"/>
      <c r="K41" s="26"/>
    </row>
    <row r="42" spans="2:11" ht="12.75">
      <c r="B42" s="27"/>
      <c r="C42" s="27"/>
      <c r="D42" s="27"/>
      <c r="E42" s="27"/>
      <c r="F42" s="27"/>
      <c r="G42" s="27"/>
      <c r="H42" s="27"/>
      <c r="I42" s="27"/>
      <c r="J42" s="26"/>
      <c r="K42" s="26"/>
    </row>
    <row r="43" spans="2:11" ht="12.75">
      <c r="B43" s="66"/>
      <c r="C43" s="27"/>
      <c r="D43" s="27"/>
      <c r="E43" s="27"/>
      <c r="F43" s="27"/>
      <c r="G43" s="27"/>
      <c r="H43" s="27"/>
      <c r="I43" s="27"/>
      <c r="J43" s="26"/>
      <c r="K43" s="26"/>
    </row>
    <row r="44" spans="2:11" ht="12.75">
      <c r="B44" s="27"/>
      <c r="C44" s="27"/>
      <c r="D44" s="27"/>
      <c r="E44" s="27"/>
      <c r="F44" s="27"/>
      <c r="G44" s="27"/>
      <c r="H44" s="27"/>
      <c r="I44" s="27"/>
      <c r="J44" s="26"/>
      <c r="K44" s="26"/>
    </row>
    <row r="45" spans="2:11" ht="12.75">
      <c r="B45" s="27"/>
      <c r="C45" s="27"/>
      <c r="D45" s="27"/>
      <c r="E45" s="27"/>
      <c r="F45" s="27"/>
      <c r="G45" s="27"/>
      <c r="H45" s="27"/>
      <c r="I45" s="27"/>
      <c r="J45" s="26"/>
      <c r="K45" s="26"/>
    </row>
    <row r="46" spans="2:11" ht="12.75">
      <c r="B46" s="27"/>
      <c r="C46" s="27"/>
      <c r="D46" s="27"/>
      <c r="E46" s="27"/>
      <c r="F46" s="27"/>
      <c r="G46" s="27"/>
      <c r="H46" s="27"/>
      <c r="I46" s="27"/>
      <c r="J46" s="26"/>
      <c r="K46" s="26"/>
    </row>
    <row r="47" spans="2:11" ht="12.75">
      <c r="B47" s="66"/>
      <c r="C47" s="27"/>
      <c r="D47" s="27"/>
      <c r="E47" s="27"/>
      <c r="F47" s="27"/>
      <c r="G47" s="27"/>
      <c r="H47" s="27"/>
      <c r="I47" s="27"/>
      <c r="J47" s="26"/>
      <c r="K47" s="26"/>
    </row>
    <row r="48" spans="2:11" ht="12.75">
      <c r="B48" s="27"/>
      <c r="C48" s="27"/>
      <c r="D48" s="27"/>
      <c r="E48" s="27"/>
      <c r="F48" s="27"/>
      <c r="G48" s="27"/>
      <c r="H48" s="27"/>
      <c r="I48" s="27"/>
      <c r="J48" s="26"/>
      <c r="K48" s="26"/>
    </row>
    <row r="49" spans="2:11" ht="12.75">
      <c r="B49" s="27"/>
      <c r="C49" s="27"/>
      <c r="D49" s="27"/>
      <c r="E49" s="27"/>
      <c r="F49" s="27"/>
      <c r="G49" s="27"/>
      <c r="H49" s="27"/>
      <c r="I49" s="27"/>
      <c r="J49" s="26"/>
      <c r="K49" s="26"/>
    </row>
    <row r="50" spans="2:11" ht="12.75">
      <c r="B50" s="66"/>
      <c r="C50" s="27"/>
      <c r="D50" s="27"/>
      <c r="E50" s="27"/>
      <c r="F50" s="27"/>
      <c r="G50" s="27"/>
      <c r="H50" s="27"/>
      <c r="I50" s="27"/>
      <c r="J50" s="26"/>
      <c r="K50" s="26"/>
    </row>
    <row r="51" spans="2:11" ht="12.75">
      <c r="B51" s="27"/>
      <c r="C51" s="27"/>
      <c r="D51" s="27"/>
      <c r="E51" s="27"/>
      <c r="F51" s="27"/>
      <c r="G51" s="27"/>
      <c r="H51" s="27"/>
      <c r="I51" s="27"/>
      <c r="J51" s="26"/>
      <c r="K51" s="26"/>
    </row>
    <row r="52" spans="2:11" ht="12.75">
      <c r="B52" s="27"/>
      <c r="C52" s="27"/>
      <c r="D52" s="27"/>
      <c r="E52" s="27"/>
      <c r="F52" s="27"/>
      <c r="G52" s="27"/>
      <c r="H52" s="27"/>
      <c r="I52" s="27"/>
      <c r="J52" s="26"/>
      <c r="K52" s="26"/>
    </row>
    <row r="53" spans="2:11" ht="12.75">
      <c r="B53" s="66"/>
      <c r="C53" s="27"/>
      <c r="D53" s="27"/>
      <c r="E53" s="27"/>
      <c r="F53" s="27"/>
      <c r="G53" s="27"/>
      <c r="H53" s="27"/>
      <c r="I53" s="27"/>
      <c r="J53" s="26"/>
      <c r="K53" s="26"/>
    </row>
    <row r="54" spans="2:11" ht="12.75">
      <c r="B54" s="27"/>
      <c r="C54" s="27"/>
      <c r="D54" s="27"/>
      <c r="E54" s="27"/>
      <c r="F54" s="27"/>
      <c r="G54" s="27"/>
      <c r="H54" s="27"/>
      <c r="I54" s="27"/>
      <c r="J54" s="26"/>
      <c r="K54" s="26"/>
    </row>
    <row r="55" spans="2:11" ht="12.75">
      <c r="B55" s="27"/>
      <c r="C55" s="27"/>
      <c r="D55" s="27"/>
      <c r="E55" s="27"/>
      <c r="F55" s="27"/>
      <c r="G55" s="27"/>
      <c r="H55" s="27"/>
      <c r="I55" s="27"/>
      <c r="J55" s="26"/>
      <c r="K55" s="26"/>
    </row>
    <row r="56" spans="2:11" ht="12.75">
      <c r="B56" s="27"/>
      <c r="C56" s="27"/>
      <c r="D56" s="27"/>
      <c r="E56" s="27"/>
      <c r="F56" s="27"/>
      <c r="G56" s="27"/>
      <c r="H56" s="27"/>
      <c r="I56" s="27"/>
      <c r="J56" s="26"/>
      <c r="K56" s="26"/>
    </row>
    <row r="57" spans="2:11" ht="12.75">
      <c r="B57" s="66"/>
      <c r="C57" s="27"/>
      <c r="D57" s="27"/>
      <c r="E57" s="27"/>
      <c r="F57" s="27"/>
      <c r="G57" s="27"/>
      <c r="H57" s="27"/>
      <c r="I57" s="27"/>
      <c r="J57" s="26"/>
      <c r="K57" s="26"/>
    </row>
    <row r="58" spans="2:11" ht="12.75">
      <c r="B58" s="27"/>
      <c r="C58" s="27"/>
      <c r="D58" s="27"/>
      <c r="E58" s="27"/>
      <c r="F58" s="27"/>
      <c r="G58" s="27"/>
      <c r="H58" s="27"/>
      <c r="I58" s="27"/>
      <c r="J58" s="26"/>
      <c r="K58" s="26"/>
    </row>
    <row r="59" spans="2:11" ht="12.75">
      <c r="B59" s="27"/>
      <c r="C59" s="27"/>
      <c r="D59" s="27"/>
      <c r="E59" s="27"/>
      <c r="F59" s="27"/>
      <c r="G59" s="27"/>
      <c r="H59" s="27"/>
      <c r="I59" s="27"/>
      <c r="J59" s="26"/>
      <c r="K59" s="26"/>
    </row>
    <row r="60" spans="2:11" ht="12.75">
      <c r="B60" s="66"/>
      <c r="C60" s="27"/>
      <c r="D60" s="27"/>
      <c r="E60" s="27"/>
      <c r="F60" s="27"/>
      <c r="G60" s="27"/>
      <c r="H60" s="27"/>
      <c r="I60" s="27"/>
      <c r="J60" s="26"/>
      <c r="K60" s="26"/>
    </row>
    <row r="61" spans="2:11" ht="12.75">
      <c r="B61" s="27"/>
      <c r="C61" s="27"/>
      <c r="D61" s="27"/>
      <c r="E61" s="27"/>
      <c r="F61" s="27"/>
      <c r="G61" s="27"/>
      <c r="H61" s="27"/>
      <c r="I61" s="27"/>
      <c r="J61" s="26"/>
      <c r="K61" s="26"/>
    </row>
    <row r="62" spans="2:11" ht="12.75">
      <c r="B62" s="27"/>
      <c r="C62" s="27"/>
      <c r="D62" s="27"/>
      <c r="E62" s="27"/>
      <c r="F62" s="27"/>
      <c r="G62" s="27"/>
      <c r="H62" s="27"/>
      <c r="I62" s="27"/>
      <c r="J62" s="26"/>
      <c r="K62" s="26"/>
    </row>
    <row r="63" spans="2:11" ht="12.75">
      <c r="B63" s="27"/>
      <c r="C63" s="27"/>
      <c r="D63" s="27"/>
      <c r="E63" s="27"/>
      <c r="F63" s="27"/>
      <c r="G63" s="27"/>
      <c r="H63" s="27"/>
      <c r="I63" s="27"/>
      <c r="J63" s="26"/>
      <c r="K63" s="26"/>
    </row>
    <row r="64" spans="2:11" ht="12.75">
      <c r="B64" s="66"/>
      <c r="C64" s="27"/>
      <c r="D64" s="27"/>
      <c r="E64" s="27"/>
      <c r="F64" s="27"/>
      <c r="G64" s="27"/>
      <c r="H64" s="27"/>
      <c r="I64" s="27"/>
      <c r="J64" s="26"/>
      <c r="K64" s="26"/>
    </row>
    <row r="65" spans="2:11" ht="12.75">
      <c r="B65" s="27"/>
      <c r="C65" s="27"/>
      <c r="D65" s="27"/>
      <c r="E65" s="27"/>
      <c r="F65" s="27"/>
      <c r="G65" s="27"/>
      <c r="H65" s="27"/>
      <c r="I65" s="27"/>
      <c r="J65" s="26"/>
      <c r="K65" s="26"/>
    </row>
    <row r="66" spans="2:11" ht="12.75">
      <c r="B66" s="27"/>
      <c r="C66" s="27"/>
      <c r="D66" s="27"/>
      <c r="E66" s="27"/>
      <c r="F66" s="27"/>
      <c r="G66" s="27"/>
      <c r="H66" s="27"/>
      <c r="I66" s="27"/>
      <c r="J66" s="25"/>
      <c r="K66" s="26"/>
    </row>
    <row r="67" spans="2:11" ht="12.75">
      <c r="B67" s="27"/>
      <c r="C67" s="27"/>
      <c r="D67" s="27"/>
      <c r="E67" s="27"/>
      <c r="F67" s="27"/>
      <c r="G67" s="27"/>
      <c r="H67" s="27"/>
      <c r="I67" s="27"/>
      <c r="J67" s="75"/>
      <c r="K67" s="75"/>
    </row>
    <row r="68" spans="2:11" ht="12.75">
      <c r="B68" s="27"/>
      <c r="C68" s="27"/>
      <c r="D68" s="27"/>
      <c r="E68" s="27"/>
      <c r="F68" s="27"/>
      <c r="G68" s="27"/>
      <c r="H68" s="27"/>
      <c r="I68" s="27"/>
      <c r="J68" s="75"/>
      <c r="K68" s="75"/>
    </row>
    <row r="69" spans="2:11" ht="12.75">
      <c r="B69" s="27"/>
      <c r="C69" s="27"/>
      <c r="D69" s="27"/>
      <c r="E69" s="27"/>
      <c r="F69" s="27"/>
      <c r="G69" s="27"/>
      <c r="H69" s="27"/>
      <c r="I69" s="27"/>
      <c r="J69" s="75"/>
      <c r="K69" s="75"/>
    </row>
    <row r="70" spans="1:11" ht="12.75">
      <c r="A70" s="76"/>
      <c r="B70" s="27"/>
      <c r="C70" s="27"/>
      <c r="D70" s="27"/>
      <c r="E70" s="27"/>
      <c r="F70" s="27"/>
      <c r="G70" s="27"/>
      <c r="H70" s="27"/>
      <c r="I70" s="27"/>
      <c r="J70" s="75"/>
      <c r="K70" s="75"/>
    </row>
    <row r="71" spans="2:11" ht="12.75">
      <c r="B71" s="71"/>
      <c r="C71" s="27"/>
      <c r="D71" s="27"/>
      <c r="E71" s="27"/>
      <c r="F71" s="27"/>
      <c r="G71" s="27"/>
      <c r="H71" s="27"/>
      <c r="I71" s="27"/>
      <c r="J71" s="26"/>
      <c r="K71" s="26"/>
    </row>
    <row r="72" spans="2:11" ht="12.75">
      <c r="B72" s="27"/>
      <c r="C72" s="27"/>
      <c r="D72" s="27"/>
      <c r="E72" s="27"/>
      <c r="F72" s="27"/>
      <c r="G72" s="27"/>
      <c r="H72" s="27"/>
      <c r="I72" s="27"/>
      <c r="J72" s="26"/>
      <c r="K72" s="26"/>
    </row>
    <row r="73" spans="2:11" ht="12.75">
      <c r="B73" s="27"/>
      <c r="C73" s="27"/>
      <c r="D73" s="27"/>
      <c r="E73" s="27"/>
      <c r="F73" s="27"/>
      <c r="G73" s="27"/>
      <c r="H73" s="27"/>
      <c r="I73" s="27"/>
      <c r="J73" s="26"/>
      <c r="K73" s="26"/>
    </row>
    <row r="74" spans="2:11" ht="12.75">
      <c r="B74" s="27"/>
      <c r="C74" s="27"/>
      <c r="D74" s="27"/>
      <c r="E74" s="27"/>
      <c r="F74" s="27"/>
      <c r="G74" s="27"/>
      <c r="H74" s="27"/>
      <c r="I74" s="27"/>
      <c r="J74" s="26"/>
      <c r="K74" s="26"/>
    </row>
    <row r="75" spans="2:11" ht="12.75">
      <c r="B75" s="27"/>
      <c r="C75" s="27"/>
      <c r="D75" s="27"/>
      <c r="E75" s="27"/>
      <c r="F75" s="27"/>
      <c r="G75" s="27"/>
      <c r="H75" s="27"/>
      <c r="I75" s="27"/>
      <c r="J75" s="26"/>
      <c r="K75" s="26"/>
    </row>
    <row r="76" spans="2:11" ht="12.75">
      <c r="B76" s="27"/>
      <c r="C76" s="27"/>
      <c r="D76" s="27"/>
      <c r="E76" s="27"/>
      <c r="F76" s="27"/>
      <c r="G76" s="27"/>
      <c r="H76" s="27"/>
      <c r="I76" s="27"/>
      <c r="J76" s="26"/>
      <c r="K76" s="26"/>
    </row>
    <row r="77" spans="2:11" ht="12.75">
      <c r="B77" s="71"/>
      <c r="C77" s="27"/>
      <c r="D77" s="27"/>
      <c r="E77" s="27"/>
      <c r="F77" s="27"/>
      <c r="G77" s="27"/>
      <c r="H77" s="27"/>
      <c r="I77" s="27"/>
      <c r="J77" s="26"/>
      <c r="K77" s="26"/>
    </row>
    <row r="78" spans="2:11" ht="12.75">
      <c r="B78" s="27"/>
      <c r="C78" s="27"/>
      <c r="D78" s="27"/>
      <c r="E78" s="27"/>
      <c r="F78" s="27"/>
      <c r="G78" s="27"/>
      <c r="H78" s="27"/>
      <c r="I78" s="27"/>
      <c r="J78" s="26"/>
      <c r="K78" s="26"/>
    </row>
    <row r="79" spans="2:11" ht="12.75">
      <c r="B79" s="27"/>
      <c r="C79" s="27"/>
      <c r="D79" s="27"/>
      <c r="E79" s="27"/>
      <c r="F79" s="27"/>
      <c r="G79" s="27"/>
      <c r="H79" s="27"/>
      <c r="I79" s="27"/>
      <c r="J79" s="26"/>
      <c r="K79" s="26"/>
    </row>
    <row r="80" spans="2:11" ht="12.75">
      <c r="B80" s="27"/>
      <c r="C80" s="27"/>
      <c r="D80" s="27"/>
      <c r="E80" s="27"/>
      <c r="F80" s="27"/>
      <c r="G80" s="27"/>
      <c r="H80" s="27"/>
      <c r="I80" s="27"/>
      <c r="J80" s="26"/>
      <c r="K80" s="26"/>
    </row>
    <row r="81" spans="2:11" ht="12.75">
      <c r="B81" s="27"/>
      <c r="C81" s="27"/>
      <c r="D81" s="27"/>
      <c r="E81" s="27"/>
      <c r="F81" s="27"/>
      <c r="G81" s="27"/>
      <c r="H81" s="27"/>
      <c r="I81" s="27"/>
      <c r="J81" s="26"/>
      <c r="K81" s="26"/>
    </row>
    <row r="82" spans="2:11" ht="12.75">
      <c r="B82" s="66"/>
      <c r="C82" s="27"/>
      <c r="D82" s="27"/>
      <c r="E82" s="27"/>
      <c r="F82" s="27"/>
      <c r="G82" s="27"/>
      <c r="H82" s="27"/>
      <c r="I82" s="27"/>
      <c r="J82" s="26"/>
      <c r="K82" s="26"/>
    </row>
    <row r="83" spans="2:11" ht="12.75">
      <c r="B83" s="27"/>
      <c r="C83" s="27"/>
      <c r="D83" s="27"/>
      <c r="E83" s="27"/>
      <c r="F83" s="27"/>
      <c r="G83" s="27"/>
      <c r="H83" s="27"/>
      <c r="I83" s="27"/>
      <c r="J83" s="26"/>
      <c r="K83" s="26"/>
    </row>
    <row r="84" spans="2:11" ht="12.75">
      <c r="B84" s="27"/>
      <c r="C84" s="27"/>
      <c r="D84" s="27"/>
      <c r="E84" s="27"/>
      <c r="F84" s="27"/>
      <c r="G84" s="27"/>
      <c r="H84" s="27"/>
      <c r="I84" s="27"/>
      <c r="J84" s="26"/>
      <c r="K84" s="26"/>
    </row>
    <row r="85" spans="2:11" ht="12.75">
      <c r="B85" s="66"/>
      <c r="C85" s="27"/>
      <c r="D85" s="27"/>
      <c r="E85" s="27"/>
      <c r="F85" s="27"/>
      <c r="G85" s="27"/>
      <c r="H85" s="27"/>
      <c r="I85" s="27"/>
      <c r="J85" s="26"/>
      <c r="K85" s="26"/>
    </row>
    <row r="86" spans="2:11" ht="12.75">
      <c r="B86" s="27"/>
      <c r="C86" s="27"/>
      <c r="D86" s="27"/>
      <c r="E86" s="27"/>
      <c r="F86" s="27"/>
      <c r="G86" s="27"/>
      <c r="H86" s="27"/>
      <c r="I86" s="27"/>
      <c r="J86" s="26"/>
      <c r="K86" s="26"/>
    </row>
    <row r="87" spans="2:11" ht="12.75">
      <c r="B87" s="27"/>
      <c r="C87" s="27"/>
      <c r="D87" s="27"/>
      <c r="E87" s="27"/>
      <c r="F87" s="27"/>
      <c r="G87" s="27"/>
      <c r="H87" s="27"/>
      <c r="I87" s="27"/>
      <c r="J87" s="26"/>
      <c r="K87" s="26"/>
    </row>
    <row r="88" spans="2:11" ht="12.75">
      <c r="B88" s="27"/>
      <c r="C88" s="27"/>
      <c r="D88" s="27"/>
      <c r="E88" s="27"/>
      <c r="F88" s="27"/>
      <c r="G88" s="27"/>
      <c r="H88" s="27"/>
      <c r="I88" s="27"/>
      <c r="J88" s="26"/>
      <c r="K88" s="26"/>
    </row>
    <row r="89" spans="2:11" ht="12.75">
      <c r="B89" s="66"/>
      <c r="C89" s="27"/>
      <c r="D89" s="27"/>
      <c r="E89" s="27"/>
      <c r="F89" s="27"/>
      <c r="G89" s="27"/>
      <c r="H89" s="27"/>
      <c r="I89" s="27"/>
      <c r="J89" s="26"/>
      <c r="K89" s="26"/>
    </row>
    <row r="90" spans="2:11" ht="12.75">
      <c r="B90" s="27"/>
      <c r="C90" s="27"/>
      <c r="D90" s="27"/>
      <c r="E90" s="27"/>
      <c r="F90" s="27"/>
      <c r="G90" s="27"/>
      <c r="H90" s="27"/>
      <c r="I90" s="27"/>
      <c r="J90" s="26"/>
      <c r="K90" s="26"/>
    </row>
    <row r="91" spans="2:11" ht="12.75">
      <c r="B91" s="27"/>
      <c r="C91" s="27"/>
      <c r="D91" s="27"/>
      <c r="E91" s="27"/>
      <c r="F91" s="27"/>
      <c r="G91" s="27"/>
      <c r="H91" s="27"/>
      <c r="I91" s="27"/>
      <c r="J91" s="26"/>
      <c r="K91" s="26"/>
    </row>
    <row r="92" spans="2:11" ht="12.75">
      <c r="B92" s="66"/>
      <c r="C92" s="27"/>
      <c r="D92" s="27"/>
      <c r="E92" s="27"/>
      <c r="F92" s="27"/>
      <c r="G92" s="27"/>
      <c r="H92" s="27"/>
      <c r="I92" s="27"/>
      <c r="J92" s="26"/>
      <c r="K92" s="26"/>
    </row>
    <row r="93" spans="2:11" ht="12.75">
      <c r="B93" s="27"/>
      <c r="C93" s="27"/>
      <c r="D93" s="27"/>
      <c r="E93" s="27"/>
      <c r="F93" s="27"/>
      <c r="G93" s="27"/>
      <c r="H93" s="27"/>
      <c r="I93" s="27"/>
      <c r="J93" s="26"/>
      <c r="K93" s="26"/>
    </row>
    <row r="94" spans="2:11" ht="12.75">
      <c r="B94" s="27"/>
      <c r="C94" s="27"/>
      <c r="D94" s="27"/>
      <c r="E94" s="27"/>
      <c r="F94" s="27"/>
      <c r="G94" s="27"/>
      <c r="H94" s="27"/>
      <c r="I94" s="27"/>
      <c r="J94" s="26"/>
      <c r="K94" s="26"/>
    </row>
    <row r="95" spans="2:11" ht="12.75">
      <c r="B95" s="66"/>
      <c r="C95" s="27"/>
      <c r="D95" s="27"/>
      <c r="E95" s="27"/>
      <c r="F95" s="27"/>
      <c r="G95" s="27"/>
      <c r="H95" s="27"/>
      <c r="I95" s="27"/>
      <c r="J95" s="26"/>
      <c r="K95" s="26"/>
    </row>
    <row r="96" spans="2:11" ht="12.75">
      <c r="B96" s="27"/>
      <c r="C96" s="27"/>
      <c r="D96" s="27"/>
      <c r="E96" s="27"/>
      <c r="F96" s="27"/>
      <c r="G96" s="27"/>
      <c r="H96" s="27"/>
      <c r="I96" s="27"/>
      <c r="J96" s="26"/>
      <c r="K96" s="26"/>
    </row>
    <row r="97" spans="2:11" ht="12.75">
      <c r="B97" s="27"/>
      <c r="C97" s="27"/>
      <c r="D97" s="27"/>
      <c r="E97" s="27"/>
      <c r="F97" s="27"/>
      <c r="G97" s="27"/>
      <c r="H97" s="27"/>
      <c r="I97" s="27"/>
      <c r="J97" s="26"/>
      <c r="K97" s="26"/>
    </row>
    <row r="98" spans="2:11" ht="12.75">
      <c r="B98" s="27"/>
      <c r="C98" s="27"/>
      <c r="D98" s="27"/>
      <c r="E98" s="27"/>
      <c r="F98" s="27"/>
      <c r="G98" s="27"/>
      <c r="H98" s="27"/>
      <c r="I98" s="27"/>
      <c r="J98" s="26"/>
      <c r="K98" s="26"/>
    </row>
    <row r="99" spans="2:11" ht="12.75">
      <c r="B99" s="66"/>
      <c r="C99" s="27"/>
      <c r="D99" s="27"/>
      <c r="E99" s="27"/>
      <c r="F99" s="27"/>
      <c r="G99" s="27"/>
      <c r="H99" s="27"/>
      <c r="I99" s="27"/>
      <c r="J99" s="26"/>
      <c r="K99" s="26"/>
    </row>
    <row r="100" spans="1:11" ht="12.75">
      <c r="A100" s="76"/>
      <c r="B100" s="66"/>
      <c r="C100" s="27"/>
      <c r="D100" s="27"/>
      <c r="E100" s="27"/>
      <c r="F100" s="27"/>
      <c r="G100" s="27"/>
      <c r="H100" s="27"/>
      <c r="I100" s="27"/>
      <c r="J100" s="26"/>
      <c r="K100" s="26"/>
    </row>
    <row r="101" spans="1:11" ht="12.75">
      <c r="A101" s="76"/>
      <c r="B101" s="27"/>
      <c r="C101" s="27"/>
      <c r="D101" s="27"/>
      <c r="E101" s="27"/>
      <c r="F101" s="27"/>
      <c r="G101" s="27"/>
      <c r="H101" s="27"/>
      <c r="I101" s="27"/>
      <c r="J101" s="26"/>
      <c r="K101" s="26"/>
    </row>
    <row r="102" spans="1:11" ht="12.75">
      <c r="A102" s="76"/>
      <c r="B102" s="27"/>
      <c r="C102" s="27"/>
      <c r="D102" s="27"/>
      <c r="E102" s="27"/>
      <c r="F102" s="27"/>
      <c r="G102" s="27"/>
      <c r="H102" s="27"/>
      <c r="I102" s="27"/>
      <c r="J102" s="26"/>
      <c r="K102" s="26"/>
    </row>
    <row r="103" spans="1:11" ht="12.75">
      <c r="A103" s="76"/>
      <c r="B103" s="27"/>
      <c r="C103" s="27"/>
      <c r="D103" s="27"/>
      <c r="E103" s="27"/>
      <c r="F103" s="27"/>
      <c r="G103" s="27"/>
      <c r="H103" s="27"/>
      <c r="I103" s="27"/>
      <c r="J103" s="26"/>
      <c r="K103" s="26"/>
    </row>
    <row r="104" spans="1:11" ht="12.75">
      <c r="A104" s="76"/>
      <c r="B104" s="27"/>
      <c r="C104" s="27"/>
      <c r="D104" s="27"/>
      <c r="E104" s="27"/>
      <c r="F104" s="27"/>
      <c r="G104" s="27"/>
      <c r="H104" s="27"/>
      <c r="I104" s="27"/>
      <c r="J104" s="26"/>
      <c r="K104" s="26"/>
    </row>
    <row r="105" spans="1:11" ht="12.75">
      <c r="A105" s="76"/>
      <c r="B105" s="27"/>
      <c r="C105" s="27"/>
      <c r="D105" s="27"/>
      <c r="E105" s="27"/>
      <c r="F105" s="27"/>
      <c r="G105" s="27"/>
      <c r="H105" s="27"/>
      <c r="I105" s="27"/>
      <c r="J105" s="26"/>
      <c r="K105" s="26"/>
    </row>
    <row r="106" spans="1:11" ht="12.75">
      <c r="A106" s="76"/>
      <c r="B106" s="27"/>
      <c r="C106" s="27"/>
      <c r="D106" s="27"/>
      <c r="E106" s="27"/>
      <c r="F106" s="27"/>
      <c r="G106" s="27"/>
      <c r="H106" s="27"/>
      <c r="I106" s="27"/>
      <c r="J106" s="26"/>
      <c r="K106" s="26"/>
    </row>
    <row r="107" spans="1:11" ht="12.75">
      <c r="A107" s="76"/>
      <c r="B107" s="27"/>
      <c r="C107" s="27"/>
      <c r="D107" s="27"/>
      <c r="E107" s="27"/>
      <c r="F107" s="27"/>
      <c r="G107" s="27"/>
      <c r="H107" s="27"/>
      <c r="I107" s="27"/>
      <c r="J107" s="26"/>
      <c r="K107" s="26"/>
    </row>
    <row r="108" spans="1:11" ht="12.75">
      <c r="A108" s="76"/>
      <c r="B108" s="27"/>
      <c r="C108" s="27"/>
      <c r="D108" s="27"/>
      <c r="E108" s="27"/>
      <c r="F108" s="27"/>
      <c r="G108" s="27"/>
      <c r="H108" s="27"/>
      <c r="I108" s="27"/>
      <c r="J108" s="26"/>
      <c r="K108" s="26"/>
    </row>
    <row r="109" spans="1:11" ht="12.75">
      <c r="A109" s="76"/>
      <c r="B109" s="27"/>
      <c r="C109" s="27"/>
      <c r="D109" s="27"/>
      <c r="E109" s="27"/>
      <c r="F109" s="27"/>
      <c r="G109" s="27"/>
      <c r="H109" s="27"/>
      <c r="I109" s="27"/>
      <c r="J109" s="26"/>
      <c r="K109" s="26"/>
    </row>
    <row r="110" spans="1:11" ht="12.75">
      <c r="A110" s="76"/>
      <c r="B110" s="27"/>
      <c r="C110" s="27"/>
      <c r="D110" s="27"/>
      <c r="E110" s="27"/>
      <c r="F110" s="27"/>
      <c r="G110" s="27"/>
      <c r="H110" s="27"/>
      <c r="I110" s="27"/>
      <c r="J110" s="26"/>
      <c r="K110" s="26"/>
    </row>
    <row r="111" spans="1:11" ht="12.75">
      <c r="A111" s="76"/>
      <c r="B111" s="66"/>
      <c r="C111" s="27"/>
      <c r="D111" s="27"/>
      <c r="E111" s="27"/>
      <c r="F111" s="27"/>
      <c r="G111" s="27"/>
      <c r="H111" s="27"/>
      <c r="I111" s="27"/>
      <c r="J111" s="26"/>
      <c r="K111" s="26"/>
    </row>
    <row r="112" spans="1:11" ht="12.75">
      <c r="A112" s="76"/>
      <c r="B112" s="27"/>
      <c r="C112" s="27"/>
      <c r="D112" s="27"/>
      <c r="E112" s="27"/>
      <c r="F112" s="27"/>
      <c r="G112" s="27"/>
      <c r="H112" s="27"/>
      <c r="I112" s="27"/>
      <c r="J112" s="26"/>
      <c r="K112" s="26"/>
    </row>
    <row r="113" spans="1:11" ht="12.75">
      <c r="A113" s="76"/>
      <c r="B113" s="27"/>
      <c r="C113" s="27"/>
      <c r="D113" s="27"/>
      <c r="E113" s="27"/>
      <c r="F113" s="27"/>
      <c r="G113" s="27"/>
      <c r="H113" s="27"/>
      <c r="I113" s="27"/>
      <c r="J113" s="26"/>
      <c r="K113" s="26"/>
    </row>
    <row r="114" spans="1:11" ht="12.75">
      <c r="A114" s="76"/>
      <c r="B114" s="27"/>
      <c r="C114" s="27"/>
      <c r="D114" s="27"/>
      <c r="E114" s="27"/>
      <c r="F114" s="27"/>
      <c r="G114" s="27"/>
      <c r="H114" s="27"/>
      <c r="I114" s="27"/>
      <c r="J114" s="26"/>
      <c r="K114" s="26"/>
    </row>
    <row r="115" spans="2:11" ht="12.75">
      <c r="B115" s="66"/>
      <c r="C115" s="27"/>
      <c r="D115" s="27"/>
      <c r="E115" s="27"/>
      <c r="F115" s="27"/>
      <c r="G115" s="27"/>
      <c r="H115" s="27"/>
      <c r="I115" s="27"/>
      <c r="J115" s="26"/>
      <c r="K115" s="26"/>
    </row>
    <row r="116" spans="2:11" ht="12.75">
      <c r="B116" s="27"/>
      <c r="C116" s="27"/>
      <c r="D116" s="27"/>
      <c r="E116" s="27"/>
      <c r="F116" s="27"/>
      <c r="G116" s="27"/>
      <c r="H116" s="27"/>
      <c r="I116" s="27"/>
      <c r="J116" s="26"/>
      <c r="K116" s="26"/>
    </row>
    <row r="117" spans="2:11" ht="12.75">
      <c r="B117" s="27"/>
      <c r="C117" s="27"/>
      <c r="D117" s="27"/>
      <c r="E117" s="27"/>
      <c r="F117" s="27"/>
      <c r="G117" s="27"/>
      <c r="H117" s="27"/>
      <c r="I117" s="27"/>
      <c r="J117" s="26"/>
      <c r="K117" s="26"/>
    </row>
    <row r="118" spans="2:11" ht="12.75">
      <c r="B118" s="66"/>
      <c r="C118" s="27"/>
      <c r="D118" s="27"/>
      <c r="E118" s="27"/>
      <c r="F118" s="27"/>
      <c r="G118" s="27"/>
      <c r="H118" s="27"/>
      <c r="I118" s="27"/>
      <c r="J118" s="26"/>
      <c r="K118" s="26"/>
    </row>
    <row r="119" spans="2:11" ht="12.75">
      <c r="B119" s="27"/>
      <c r="C119" s="27"/>
      <c r="D119" s="27"/>
      <c r="E119" s="27"/>
      <c r="F119" s="27"/>
      <c r="G119" s="27"/>
      <c r="H119" s="27"/>
      <c r="I119" s="27"/>
      <c r="J119" s="26"/>
      <c r="K119" s="26"/>
    </row>
    <row r="120" spans="2:11" ht="12.75">
      <c r="B120" s="27"/>
      <c r="C120" s="27"/>
      <c r="D120" s="27"/>
      <c r="E120" s="27"/>
      <c r="F120" s="27"/>
      <c r="G120" s="27"/>
      <c r="H120" s="27"/>
      <c r="I120" s="27"/>
      <c r="J120" s="26"/>
      <c r="K120" s="26"/>
    </row>
    <row r="121" spans="2:11" ht="12.75">
      <c r="B121" s="27"/>
      <c r="C121" s="27"/>
      <c r="D121" s="27"/>
      <c r="E121" s="27"/>
      <c r="F121" s="27"/>
      <c r="G121" s="27"/>
      <c r="H121" s="27"/>
      <c r="I121" s="27"/>
      <c r="J121" s="26"/>
      <c r="K121" s="26"/>
    </row>
    <row r="122" spans="2:11" ht="12.75">
      <c r="B122" s="27"/>
      <c r="C122" s="27"/>
      <c r="D122" s="27"/>
      <c r="E122" s="27"/>
      <c r="F122" s="27"/>
      <c r="G122" s="27"/>
      <c r="H122" s="27"/>
      <c r="I122" s="27"/>
      <c r="J122" s="26"/>
      <c r="K122" s="26"/>
    </row>
    <row r="125" spans="4:5" ht="11.25">
      <c r="D125" s="77"/>
      <c r="E125" s="77"/>
    </row>
    <row r="127" ht="12.75">
      <c r="B127" s="27"/>
    </row>
    <row r="132" ht="11.25">
      <c r="B132" s="78"/>
    </row>
    <row r="133" ht="12.75">
      <c r="B133" s="27"/>
    </row>
    <row r="135" ht="12.75">
      <c r="B135" s="79"/>
    </row>
    <row r="136" ht="12.75">
      <c r="B136" s="27"/>
    </row>
  </sheetData>
  <mergeCells count="5">
    <mergeCell ref="B2:L2"/>
    <mergeCell ref="B3:L3"/>
    <mergeCell ref="B4:L4"/>
    <mergeCell ref="D20:F20"/>
    <mergeCell ref="H20:J20"/>
  </mergeCells>
  <printOptions/>
  <pageMargins left="0.28" right="0.24" top="0.36" bottom="0.32" header="0.32" footer="0.36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5" sqref="H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J60"/>
  <sheetViews>
    <sheetView workbookViewId="0" topLeftCell="A26">
      <selection activeCell="F40" sqref="F40"/>
    </sheetView>
  </sheetViews>
  <sheetFormatPr defaultColWidth="9.140625" defaultRowHeight="12.75"/>
  <cols>
    <col min="1" max="1" width="9.140625" style="27" customWidth="1"/>
    <col min="2" max="2" width="10.00390625" style="27" customWidth="1"/>
    <col min="3" max="3" width="12.00390625" style="27" customWidth="1"/>
    <col min="4" max="4" width="9.8515625" style="26" bestFit="1" customWidth="1"/>
    <col min="5" max="5" width="11.140625" style="26" bestFit="1" customWidth="1"/>
    <col min="6" max="6" width="12.00390625" style="26" bestFit="1" customWidth="1"/>
    <col min="7" max="7" width="11.140625" style="26" bestFit="1" customWidth="1"/>
    <col min="8" max="8" width="11.00390625" style="27" customWidth="1"/>
    <col min="9" max="16384" width="9.140625" style="27" customWidth="1"/>
  </cols>
  <sheetData>
    <row r="4" spans="2:10" ht="18.75">
      <c r="B4" s="97"/>
      <c r="C4" s="97"/>
      <c r="D4" s="97"/>
      <c r="E4" s="97"/>
      <c r="F4" s="97"/>
      <c r="G4" s="97"/>
      <c r="H4" s="97"/>
      <c r="I4" s="97"/>
      <c r="J4" s="97"/>
    </row>
    <row r="5" spans="2:10" ht="12.75">
      <c r="B5" s="98"/>
      <c r="C5" s="98"/>
      <c r="D5" s="98"/>
      <c r="E5" s="98"/>
      <c r="F5" s="98"/>
      <c r="G5" s="98"/>
      <c r="H5" s="98"/>
      <c r="I5" s="98"/>
      <c r="J5" s="98"/>
    </row>
    <row r="6" spans="2:10" ht="12.75">
      <c r="B6" s="98"/>
      <c r="C6" s="98"/>
      <c r="D6" s="98"/>
      <c r="E6" s="98"/>
      <c r="F6" s="98"/>
      <c r="G6" s="98"/>
      <c r="H6" s="98"/>
      <c r="I6" s="98"/>
      <c r="J6" s="98"/>
    </row>
    <row r="7" spans="2:10" ht="12.75">
      <c r="B7" s="62"/>
      <c r="C7" s="42"/>
      <c r="D7" s="42"/>
      <c r="E7" s="42"/>
      <c r="F7" s="42"/>
      <c r="G7" s="42"/>
      <c r="H7" s="42"/>
      <c r="I7" s="42"/>
      <c r="J7" s="42"/>
    </row>
    <row r="9" spans="4:8" ht="12.75">
      <c r="D9" s="100"/>
      <c r="E9" s="100"/>
      <c r="F9" s="100"/>
      <c r="G9" s="100"/>
      <c r="H9" s="101"/>
    </row>
    <row r="10" spans="4:8" ht="12.75">
      <c r="D10" s="42"/>
      <c r="E10" s="42"/>
      <c r="F10" s="42"/>
      <c r="G10" s="42"/>
      <c r="H10" s="41"/>
    </row>
    <row r="11" spans="4:8" ht="12.75">
      <c r="D11" s="100"/>
      <c r="E11" s="102"/>
      <c r="F11" s="100"/>
      <c r="G11" s="100"/>
      <c r="H11" s="101"/>
    </row>
    <row r="13" ht="12.75">
      <c r="B13" s="103"/>
    </row>
    <row r="15" ht="12.75">
      <c r="H15" s="73"/>
    </row>
    <row r="17" ht="12.75">
      <c r="H17" s="73"/>
    </row>
    <row r="19" ht="12.75">
      <c r="H19" s="73"/>
    </row>
    <row r="21" ht="12.75">
      <c r="H21" s="73"/>
    </row>
    <row r="23" ht="12.75">
      <c r="H23" s="73"/>
    </row>
    <row r="26" ht="12.75">
      <c r="B26" s="103"/>
    </row>
    <row r="28" ht="12.75">
      <c r="H28" s="73"/>
    </row>
    <row r="29" ht="12.75">
      <c r="H29" s="73"/>
    </row>
    <row r="30" ht="12.75">
      <c r="H30" s="73"/>
    </row>
    <row r="31" ht="12.75">
      <c r="H31" s="73"/>
    </row>
    <row r="32" ht="12.75">
      <c r="H32" s="73"/>
    </row>
    <row r="35" ht="12.75">
      <c r="B35" s="103"/>
    </row>
    <row r="37" spans="4:8" ht="12.75">
      <c r="D37" s="100"/>
      <c r="E37" s="100"/>
      <c r="F37" s="100"/>
      <c r="G37" s="100"/>
      <c r="H37" s="101"/>
    </row>
    <row r="38" spans="4:8" ht="12.75">
      <c r="D38" s="42"/>
      <c r="E38" s="42"/>
      <c r="F38" s="42"/>
      <c r="G38" s="42"/>
      <c r="H38" s="41"/>
    </row>
    <row r="39" spans="4:8" ht="12.75">
      <c r="D39" s="100"/>
      <c r="E39" s="102"/>
      <c r="F39" s="100"/>
      <c r="G39" s="100"/>
      <c r="H39" s="101"/>
    </row>
    <row r="41" ht="12.75">
      <c r="B41" s="103"/>
    </row>
    <row r="43" ht="12.75">
      <c r="H43" s="73"/>
    </row>
    <row r="45" ht="12.75">
      <c r="H45" s="73"/>
    </row>
    <row r="47" ht="12.75">
      <c r="H47" s="73"/>
    </row>
    <row r="49" ht="12.75">
      <c r="H49" s="73"/>
    </row>
    <row r="51" ht="12.75">
      <c r="H51" s="73"/>
    </row>
    <row r="54" ht="12.75">
      <c r="B54" s="103"/>
    </row>
    <row r="56" ht="12.75">
      <c r="H56" s="73"/>
    </row>
    <row r="57" ht="12.75">
      <c r="H57" s="73"/>
    </row>
    <row r="58" ht="12.75">
      <c r="H58" s="73"/>
    </row>
    <row r="59" ht="12.75">
      <c r="H59" s="73"/>
    </row>
    <row r="60" ht="12.75">
      <c r="H60" s="73"/>
    </row>
  </sheetData>
  <mergeCells count="3">
    <mergeCell ref="B4:J4"/>
    <mergeCell ref="B5:J5"/>
    <mergeCell ref="B6:J6"/>
  </mergeCells>
  <printOptions/>
  <pageMargins left="1.11" right="0.48" top="0.27" bottom="0.35" header="0.5" footer="0.5"/>
  <pageSetup horizontalDpi="300" verticalDpi="3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PENAS GROUP OF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PENAS MANAGEMENT SDN BHD</dc:creator>
  <cp:keywords/>
  <dc:description/>
  <cp:lastModifiedBy>ACCT1</cp:lastModifiedBy>
  <cp:lastPrinted>2002-05-21T08:34:47Z</cp:lastPrinted>
  <dcterms:created xsi:type="dcterms:W3CDTF">1999-10-19T02:08:31Z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